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ブロック講習会\6.15→6.17　　　R8城南ブロック講習会\配信\"/>
    </mc:Choice>
  </mc:AlternateContent>
  <xr:revisionPtr revIDLastSave="0" documentId="13_ncr:1_{E5EA8275-5A37-4D7E-96BA-82A515E996D6}" xr6:coauthVersionLast="47" xr6:coauthVersionMax="47" xr10:uidLastSave="{00000000-0000-0000-0000-000000000000}"/>
  <bookViews>
    <workbookView xWindow="3660" yWindow="2573" windowWidth="18225" windowHeight="10567" xr2:uid="{00000000-000D-0000-FFFF-FFFF00000000}"/>
  </bookViews>
  <sheets>
    <sheet name="申込者名簿" sheetId="4" r:id="rId1"/>
    <sheet name="申込者名簿（記入例）" sheetId="7" r:id="rId2"/>
    <sheet name="リスト" sheetId="6" r:id="rId3"/>
  </sheets>
  <definedNames>
    <definedName name="_xlnm.Print_Titles" localSheetId="0">申込者名簿!$1:$5</definedName>
    <definedName name="_xlnm.Print_Titles" localSheetId="1">'申込者名簿（記入例）'!$1:$4</definedName>
  </definedNames>
  <calcPr calcId="191029"/>
</workbook>
</file>

<file path=xl/calcChain.xml><?xml version="1.0" encoding="utf-8"?>
<calcChain xmlns="http://schemas.openxmlformats.org/spreadsheetml/2006/main">
  <c r="H36" i="4" l="1"/>
  <c r="G36" i="4"/>
  <c r="B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36" i="4" l="1"/>
  <c r="I36" i="4"/>
  <c r="J36" i="4"/>
  <c r="K36" i="4"/>
  <c r="L36" i="4"/>
  <c r="M36" i="4"/>
  <c r="N35" i="7" l="1"/>
  <c r="M35" i="7"/>
  <c r="H43" i="7" s="1"/>
  <c r="J43" i="7" s="1"/>
  <c r="L35" i="7"/>
  <c r="H42" i="7" s="1"/>
  <c r="J42" i="7" s="1"/>
  <c r="K35" i="7"/>
  <c r="H41" i="7" s="1"/>
  <c r="J41" i="7" s="1"/>
  <c r="J35" i="7"/>
  <c r="H40" i="7" s="1"/>
  <c r="J40" i="7" s="1"/>
  <c r="I35" i="7"/>
  <c r="H39" i="7" s="1"/>
  <c r="J39" i="7" s="1"/>
  <c r="H35" i="7"/>
  <c r="H38" i="7" s="1"/>
  <c r="G35" i="7"/>
  <c r="B35" i="7"/>
  <c r="H37" i="7" s="1"/>
  <c r="J37" i="7" s="1"/>
  <c r="J38" i="7" l="1"/>
  <c r="J44" i="7" s="1"/>
  <c r="H44" i="7"/>
  <c r="H38" i="4"/>
  <c r="J38" i="4" s="1"/>
  <c r="H44" i="4"/>
  <c r="J44" i="4" s="1"/>
  <c r="H43" i="4"/>
  <c r="J43" i="4" s="1"/>
  <c r="H42" i="4"/>
  <c r="J42" i="4" s="1"/>
  <c r="H41" i="4"/>
  <c r="J41" i="4" s="1"/>
  <c r="H40" i="4"/>
  <c r="J40" i="4" s="1"/>
  <c r="H39" i="4"/>
  <c r="J45" i="7" l="1"/>
  <c r="H45" i="4"/>
  <c r="J39" i="4"/>
  <c r="J45" i="4" l="1"/>
  <c r="J46" i="4"/>
</calcChain>
</file>

<file path=xl/sharedStrings.xml><?xml version="1.0" encoding="utf-8"?>
<sst xmlns="http://schemas.openxmlformats.org/spreadsheetml/2006/main" count="115" uniqueCount="53">
  <si>
    <t>氏　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</si>
  <si>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</si>
  <si>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</si>
  <si>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称号</t>
    <rPh sb="0" eb="2">
      <t>ショウゴウ</t>
    </rPh>
    <phoneticPr fontId="1"/>
  </si>
  <si>
    <t>段位</t>
    <rPh sb="0" eb="2">
      <t>ダンイ</t>
    </rPh>
    <phoneticPr fontId="1"/>
  </si>
  <si>
    <t>Ａ</t>
    <phoneticPr fontId="1"/>
  </si>
  <si>
    <t>Ｂ</t>
    <phoneticPr fontId="1"/>
  </si>
  <si>
    <t>番号</t>
    <rPh sb="0" eb="2">
      <t>バンゴウ</t>
    </rPh>
    <phoneticPr fontId="1"/>
  </si>
  <si>
    <t>備　考</t>
    <rPh sb="0" eb="1">
      <t>ビン</t>
    </rPh>
    <rPh sb="2" eb="3">
      <t>コウ</t>
    </rPh>
    <phoneticPr fontId="1"/>
  </si>
  <si>
    <t>円</t>
    <rPh sb="0" eb="1">
      <t>エン</t>
    </rPh>
    <phoneticPr fontId="1"/>
  </si>
  <si>
    <t>合計Ａ＋Ｂ＝</t>
    <rPh sb="0" eb="2">
      <t>ゴウケイ</t>
    </rPh>
    <phoneticPr fontId="1"/>
  </si>
  <si>
    <t>名</t>
    <rPh sb="0" eb="1">
      <t>メイ</t>
    </rPh>
    <phoneticPr fontId="1"/>
  </si>
  <si>
    <t>冊</t>
    <rPh sb="0" eb="1">
      <t>サツ</t>
    </rPh>
    <phoneticPr fontId="1"/>
  </si>
  <si>
    <t>受講料　3,000円</t>
    <rPh sb="0" eb="3">
      <t>ジュコウリョウ</t>
    </rPh>
    <rPh sb="9" eb="10">
      <t>エン</t>
    </rPh>
    <phoneticPr fontId="1"/>
  </si>
  <si>
    <t>城南ブロック講習会申込者名簿　【　　　　　区剣道連盟】</t>
    <rPh sb="11" eb="12">
      <t>シャ</t>
    </rPh>
    <rPh sb="12" eb="14">
      <t>メイボ</t>
    </rPh>
    <rPh sb="21" eb="22">
      <t>ク</t>
    </rPh>
    <rPh sb="22" eb="24">
      <t>ケンドウ</t>
    </rPh>
    <rPh sb="24" eb="26">
      <t>レンメイ</t>
    </rPh>
    <phoneticPr fontId="1"/>
  </si>
  <si>
    <t>於：大田区大森スポーツセンター　　平成２９年８月１９日（土）</t>
    <rPh sb="0" eb="1">
      <t>オ</t>
    </rPh>
    <rPh sb="2" eb="5">
      <t>オオタク</t>
    </rPh>
    <rPh sb="5" eb="7">
      <t>オオモリ</t>
    </rPh>
    <rPh sb="28" eb="29">
      <t>ド</t>
    </rPh>
    <phoneticPr fontId="1"/>
  </si>
  <si>
    <t>　　　　年　　月　　日</t>
    <rPh sb="4" eb="5">
      <t>ネン</t>
    </rPh>
    <rPh sb="7" eb="8">
      <t>ツキ</t>
    </rPh>
    <rPh sb="10" eb="11">
      <t>ヒ</t>
    </rPh>
    <phoneticPr fontId="1"/>
  </si>
  <si>
    <t>試合
要員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</si>
  <si>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</si>
  <si>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</si>
  <si>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錬士</t>
    <rPh sb="0" eb="1">
      <t>レン</t>
    </rPh>
    <rPh sb="1" eb="2">
      <t>シ</t>
    </rPh>
    <phoneticPr fontId="1"/>
  </si>
  <si>
    <t>教士</t>
    <rPh sb="0" eb="2">
      <t>キョウシ</t>
    </rPh>
    <phoneticPr fontId="1"/>
  </si>
  <si>
    <t>○</t>
    <phoneticPr fontId="1"/>
  </si>
  <si>
    <t>(1)資料</t>
    <rPh sb="3" eb="5">
      <t>シリョウ</t>
    </rPh>
    <phoneticPr fontId="1"/>
  </si>
  <si>
    <t>(2)手帳</t>
    <rPh sb="3" eb="5">
      <t>テチョウ</t>
    </rPh>
    <phoneticPr fontId="1"/>
  </si>
  <si>
    <t>(3)剣道形
解説書</t>
    <rPh sb="3" eb="5">
      <t>ケンドウ</t>
    </rPh>
    <rPh sb="5" eb="6">
      <t>ガタ</t>
    </rPh>
    <rPh sb="7" eb="10">
      <t>カイセツショ</t>
    </rPh>
    <phoneticPr fontId="1"/>
  </si>
  <si>
    <t>(4)試合・審判
規則</t>
    <rPh sb="3" eb="5">
      <t>シアイ</t>
    </rPh>
    <rPh sb="6" eb="8">
      <t>シンパン</t>
    </rPh>
    <rPh sb="9" eb="11">
      <t>キソク</t>
    </rPh>
    <phoneticPr fontId="1"/>
  </si>
  <si>
    <t>(5)試合・審判
要領手引き</t>
    <rPh sb="3" eb="5">
      <t>シアイ</t>
    </rPh>
    <rPh sb="6" eb="8">
      <t>シンパン</t>
    </rPh>
    <rPh sb="9" eb="11">
      <t>ヨウリョウ</t>
    </rPh>
    <rPh sb="11" eb="13">
      <t>テビ</t>
    </rPh>
    <phoneticPr fontId="1"/>
  </si>
  <si>
    <t>（6）基本技
稽古法</t>
    <rPh sb="3" eb="5">
      <t>キホン</t>
    </rPh>
    <rPh sb="5" eb="6">
      <t>ワザ</t>
    </rPh>
    <rPh sb="7" eb="9">
      <t>ケイコ</t>
    </rPh>
    <rPh sb="9" eb="10">
      <t>ホウ</t>
    </rPh>
    <phoneticPr fontId="1"/>
  </si>
  <si>
    <t>(2)講習手帳（200円）</t>
    <phoneticPr fontId="1"/>
  </si>
  <si>
    <t>(1)講習会資料（500円）　</t>
    <rPh sb="3" eb="6">
      <t>コウシュウカイ</t>
    </rPh>
    <rPh sb="6" eb="8">
      <t>シリョウ</t>
    </rPh>
    <rPh sb="12" eb="13">
      <t>エン</t>
    </rPh>
    <phoneticPr fontId="1"/>
  </si>
  <si>
    <t>(3)日本剣道形解説書（200円）</t>
    <phoneticPr fontId="1"/>
  </si>
  <si>
    <t>(4)剣道試合・審判規則（350円）</t>
    <phoneticPr fontId="1"/>
  </si>
  <si>
    <t>(5)剣道試合・審判・要領の手引き（150円）</t>
    <phoneticPr fontId="1"/>
  </si>
  <si>
    <t>(6)木刀による剣道基本技稽古法（500円）</t>
    <phoneticPr fontId="1"/>
  </si>
  <si>
    <t>(1)+(2)＋(3)＋(4)＋(5)＋(6)＝</t>
    <phoneticPr fontId="1"/>
  </si>
  <si>
    <t>合計</t>
    <rPh sb="0" eb="2">
      <t>ゴウケイ</t>
    </rPh>
    <phoneticPr fontId="1"/>
  </si>
  <si>
    <t>個人合計</t>
    <rPh sb="0" eb="2">
      <t>コジン</t>
    </rPh>
    <rPh sb="2" eb="4">
      <t>ゴウケイ</t>
    </rPh>
    <phoneticPr fontId="1"/>
  </si>
  <si>
    <t>○</t>
  </si>
  <si>
    <t>港　太郎</t>
    <rPh sb="0" eb="1">
      <t>ミナト</t>
    </rPh>
    <rPh sb="2" eb="4">
      <t>タロウ</t>
    </rPh>
    <phoneticPr fontId="1"/>
  </si>
  <si>
    <t>大田　三郎</t>
    <rPh sb="0" eb="2">
      <t>オオタ</t>
    </rPh>
    <rPh sb="3" eb="5">
      <t>サブロウ</t>
    </rPh>
    <phoneticPr fontId="1"/>
  </si>
  <si>
    <t>品川　次郎</t>
    <rPh sb="0" eb="2">
      <t>シナガワ</t>
    </rPh>
    <rPh sb="3" eb="5">
      <t>ジロウ</t>
    </rPh>
    <phoneticPr fontId="1"/>
  </si>
  <si>
    <t>目黒　花子</t>
    <rPh sb="0" eb="2">
      <t>メグロ</t>
    </rPh>
    <rPh sb="3" eb="5">
      <t>ハナコ</t>
    </rPh>
    <phoneticPr fontId="1"/>
  </si>
  <si>
    <t>六段</t>
    <rPh sb="0" eb="2">
      <t>６ダン</t>
    </rPh>
    <phoneticPr fontId="1"/>
  </si>
  <si>
    <t>五段</t>
    <rPh sb="0" eb="2">
      <t>５ダン</t>
    </rPh>
    <phoneticPr fontId="1"/>
  </si>
  <si>
    <t>七段</t>
    <rPh sb="0" eb="2">
      <t>７ダン</t>
    </rPh>
    <phoneticPr fontId="1"/>
  </si>
  <si>
    <t>四段</t>
    <rPh sb="0" eb="2">
      <t>４ダン</t>
    </rPh>
    <phoneticPr fontId="1"/>
  </si>
  <si>
    <t>(4)剣道試合・審判規則（400円）</t>
    <phoneticPr fontId="1"/>
  </si>
  <si>
    <t>(5)剣道試合・審判・要領の手引き（200円）</t>
    <phoneticPr fontId="1"/>
  </si>
  <si>
    <t>於：日本体育大学荏原高等学校　　令和８年６月２８日（日）</t>
    <rPh sb="0" eb="1">
      <t>オ</t>
    </rPh>
    <rPh sb="2" eb="4">
      <t>ニホン</t>
    </rPh>
    <rPh sb="4" eb="6">
      <t>タイイク</t>
    </rPh>
    <rPh sb="6" eb="8">
      <t>ダイガク</t>
    </rPh>
    <rPh sb="8" eb="10">
      <t>エバラ</t>
    </rPh>
    <rPh sb="10" eb="12">
      <t>コウトウ</t>
    </rPh>
    <rPh sb="12" eb="14">
      <t>ガッコウ</t>
    </rPh>
    <rPh sb="16" eb="18">
      <t>レイワ</t>
    </rPh>
    <rPh sb="26" eb="27">
      <t>ニチ</t>
    </rPh>
    <phoneticPr fontId="1"/>
  </si>
  <si>
    <t>受講料　3,500円</t>
    <rPh sb="0" eb="3">
      <t>ジュコウリョウ</t>
    </rPh>
    <rPh sb="9" eb="10">
      <t>エン</t>
    </rPh>
    <phoneticPr fontId="1"/>
  </si>
  <si>
    <t>注：氏名を記入すると「受講料」の金額「3,500円」は自動入力されます、（1）～（6）は冊数をご記入下さい。</t>
    <rPh sb="0" eb="1">
      <t>チュウ</t>
    </rPh>
    <rPh sb="2" eb="4">
      <t>シメイ</t>
    </rPh>
    <rPh sb="5" eb="7">
      <t>キニュウ</t>
    </rPh>
    <rPh sb="11" eb="14">
      <t>ジュコウリョウ</t>
    </rPh>
    <rPh sb="16" eb="18">
      <t>キンガク</t>
    </rPh>
    <rPh sb="24" eb="25">
      <t>エン</t>
    </rPh>
    <rPh sb="27" eb="31">
      <t>ジドウニュウリョク</t>
    </rPh>
    <rPh sb="44" eb="46">
      <t>サッスウ</t>
    </rPh>
    <rPh sb="48" eb="50">
      <t>キニュウ</t>
    </rPh>
    <rPh sb="50" eb="51">
      <t>クダ</t>
    </rPh>
    <phoneticPr fontId="1"/>
  </si>
  <si>
    <t>城南ブロック講習会申込者名簿　団体名【　　　　　　　　　　】</t>
    <rPh sb="11" eb="12">
      <t>シャ</t>
    </rPh>
    <rPh sb="12" eb="14">
      <t>メイボ</t>
    </rPh>
    <rPh sb="15" eb="18">
      <t>ダンタイメイ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</si>
</sst>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b/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20"/>
      <name val="Meiryo UI"/>
      <family val="3"/>
      <charset val="128"/>
    </font>
    <font>
      <sz val="16"/>
      <name val="Meiryo UI"/>
      <family val="3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/>
    <xf numFmtId="0" fontId="6" fillId="0" borderId="1" xfId="0" applyFont="1" applyBorder="1" applyAlignment="1">
      <alignment horizontal="center" vertical="distributed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distributed"/>
    </xf>
    <xf numFmtId="0" fontId="7" fillId="0" borderId="4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/>
    <xf numFmtId="0" fontId="9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4" fillId="0" borderId="0" xfId="0" applyFont="1"/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vertical="distributed"/>
    </xf>
    <xf numFmtId="0" fontId="10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top"/>
    </xf>
    <xf numFmtId="0" fontId="10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176" fontId="9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176" fontId="12" fillId="2" borderId="0" xfId="0" applyNumberFormat="1" applyFont="1" applyFill="1" applyAlignment="1">
      <alignment vertical="center"/>
    </xf>
    <xf numFmtId="177" fontId="9" fillId="2" borderId="0" xfId="0" applyNumberFormat="1" applyFont="1" applyFill="1" applyAlignment="1">
      <alignment horizontal="right" vertical="center"/>
    </xf>
    <xf numFmtId="58" fontId="13" fillId="0" borderId="0" xfId="0" applyNumberFormat="1" applyFont="1" applyAlignment="1">
      <alignment horizontal="right" vertical="top"/>
    </xf>
    <xf numFmtId="177" fontId="7" fillId="2" borderId="0" xfId="0" applyNumberFormat="1" applyFont="1" applyFill="1" applyAlignment="1">
      <alignment horizontal="right" vertical="center"/>
    </xf>
    <xf numFmtId="177" fontId="7" fillId="2" borderId="0" xfId="0" applyNumberFormat="1" applyFont="1" applyFill="1" applyAlignment="1">
      <alignment wrapText="1"/>
    </xf>
    <xf numFmtId="177" fontId="12" fillId="2" borderId="0" xfId="0" applyNumberFormat="1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52371</xdr:colOff>
      <xdr:row>9</xdr:row>
      <xdr:rowOff>58918</xdr:rowOff>
    </xdr:from>
    <xdr:to>
      <xdr:col>6</xdr:col>
      <xdr:colOff>412423</xdr:colOff>
      <xdr:row>11</xdr:row>
      <xdr:rowOff>91650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70464" y="3116083"/>
          <a:ext cx="2219227" cy="739742"/>
        </a:xfrm>
        <a:prstGeom prst="borderCallout1">
          <a:avLst>
            <a:gd name="adj1" fmla="val -27"/>
            <a:gd name="adj2" fmla="val 51254"/>
            <a:gd name="adj3" fmla="val -55971"/>
            <a:gd name="adj4" fmla="val 798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プルダウンボックスから選択してください。</a:t>
          </a:r>
        </a:p>
      </xdr:txBody>
    </xdr:sp>
    <xdr:clientData/>
  </xdr:twoCellAnchor>
  <xdr:twoCellAnchor>
    <xdr:from>
      <xdr:col>4</xdr:col>
      <xdr:colOff>232398</xdr:colOff>
      <xdr:row>7</xdr:row>
      <xdr:rowOff>333866</xdr:rowOff>
    </xdr:from>
    <xdr:to>
      <xdr:col>4</xdr:col>
      <xdr:colOff>268402</xdr:colOff>
      <xdr:row>9</xdr:row>
      <xdr:rowOff>58918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endCxn id="2" idx="3"/>
        </xdr:cNvCxnSpPr>
      </xdr:nvCxnSpPr>
      <xdr:spPr>
        <a:xfrm flipH="1">
          <a:off x="3080078" y="2684021"/>
          <a:ext cx="36004" cy="432062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232398</xdr:colOff>
      <xdr:row>8</xdr:row>
      <xdr:rowOff>13093</xdr:rowOff>
    </xdr:from>
    <xdr:to>
      <xdr:col>6</xdr:col>
      <xdr:colOff>248764</xdr:colOff>
      <xdr:row>9</xdr:row>
      <xdr:rowOff>58918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endCxn id="2" idx="3"/>
        </xdr:cNvCxnSpPr>
      </xdr:nvCxnSpPr>
      <xdr:spPr>
        <a:xfrm flipH="1">
          <a:off x="3080078" y="2716753"/>
          <a:ext cx="945954" cy="399330"/>
        </a:xfrm>
        <a:prstGeom prst="line">
          <a:avLst/>
        </a:prstGeom>
        <a:ln w="127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6546</xdr:colOff>
      <xdr:row>3</xdr:row>
      <xdr:rowOff>399330</xdr:rowOff>
    </xdr:from>
    <xdr:to>
      <xdr:col>13</xdr:col>
      <xdr:colOff>13092</xdr:colOff>
      <xdr:row>8</xdr:row>
      <xdr:rowOff>13093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248608" y="1283093"/>
          <a:ext cx="5400773" cy="1433660"/>
        </a:xfrm>
        <a:prstGeom prst="roundRect">
          <a:avLst>
            <a:gd name="adj" fmla="val 6165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54203</xdr:colOff>
      <xdr:row>9</xdr:row>
      <xdr:rowOff>47657</xdr:rowOff>
    </xdr:from>
    <xdr:to>
      <xdr:col>10</xdr:col>
      <xdr:colOff>621907</xdr:colOff>
      <xdr:row>10</xdr:row>
      <xdr:rowOff>104742</xdr:rowOff>
    </xdr:to>
    <xdr:sp macro="" textlink="">
      <xdr:nvSpPr>
        <xdr:cNvPr id="20" name="線吹き出し 1 (枠付き)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4296265" y="3104822"/>
          <a:ext cx="2845848" cy="410590"/>
        </a:xfrm>
        <a:prstGeom prst="borderCallout1">
          <a:avLst>
            <a:gd name="adj1" fmla="val -27"/>
            <a:gd name="adj2" fmla="val 51254"/>
            <a:gd name="adj3" fmla="val -96540"/>
            <a:gd name="adj4" fmla="val 5173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発注する「数量」を記入してください。</a:t>
          </a:r>
        </a:p>
      </xdr:txBody>
    </xdr:sp>
    <xdr:clientData/>
  </xdr:twoCellAnchor>
  <xdr:twoCellAnchor>
    <xdr:from>
      <xdr:col>2</xdr:col>
      <xdr:colOff>14925</xdr:colOff>
      <xdr:row>4</xdr:row>
      <xdr:rowOff>8380</xdr:rowOff>
    </xdr:from>
    <xdr:to>
      <xdr:col>3</xdr:col>
      <xdr:colOff>0</xdr:colOff>
      <xdr:row>8</xdr:row>
      <xdr:rowOff>28019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933018" y="1298019"/>
          <a:ext cx="449869" cy="1433660"/>
        </a:xfrm>
        <a:prstGeom prst="roundRect">
          <a:avLst>
            <a:gd name="adj" fmla="val 6165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3666</xdr:colOff>
      <xdr:row>3</xdr:row>
      <xdr:rowOff>402996</xdr:rowOff>
    </xdr:from>
    <xdr:to>
      <xdr:col>4</xdr:col>
      <xdr:colOff>453535</xdr:colOff>
      <xdr:row>8</xdr:row>
      <xdr:rowOff>16759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851346" y="1286759"/>
          <a:ext cx="449869" cy="1433660"/>
        </a:xfrm>
        <a:prstGeom prst="roundRect">
          <a:avLst>
            <a:gd name="adj" fmla="val 6165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5499</xdr:colOff>
      <xdr:row>3</xdr:row>
      <xdr:rowOff>404829</xdr:rowOff>
    </xdr:from>
    <xdr:to>
      <xdr:col>6</xdr:col>
      <xdr:colOff>455368</xdr:colOff>
      <xdr:row>8</xdr:row>
      <xdr:rowOff>18592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782767" y="1288592"/>
          <a:ext cx="449869" cy="1433660"/>
        </a:xfrm>
        <a:prstGeom prst="roundRect">
          <a:avLst>
            <a:gd name="adj" fmla="val 6165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13876</xdr:colOff>
      <xdr:row>3</xdr:row>
      <xdr:rowOff>400114</xdr:rowOff>
    </xdr:from>
    <xdr:to>
      <xdr:col>14</xdr:col>
      <xdr:colOff>0</xdr:colOff>
      <xdr:row>8</xdr:row>
      <xdr:rowOff>13877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9650165" y="1283877"/>
          <a:ext cx="961536" cy="1433660"/>
        </a:xfrm>
        <a:prstGeom prst="roundRect">
          <a:avLst>
            <a:gd name="adj" fmla="val 6165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651760</xdr:colOff>
      <xdr:row>9</xdr:row>
      <xdr:rowOff>36398</xdr:rowOff>
    </xdr:from>
    <xdr:to>
      <xdr:col>13</xdr:col>
      <xdr:colOff>942683</xdr:colOff>
      <xdr:row>10</xdr:row>
      <xdr:rowOff>93483</xdr:rowOff>
    </xdr:to>
    <xdr:sp macro="" textlink="">
      <xdr:nvSpPr>
        <xdr:cNvPr id="25" name="線吹き出し 1 (枠付き)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171966" y="3093563"/>
          <a:ext cx="3407006" cy="410590"/>
        </a:xfrm>
        <a:prstGeom prst="borderCallout1">
          <a:avLst>
            <a:gd name="adj1" fmla="val -27"/>
            <a:gd name="adj2" fmla="val 51254"/>
            <a:gd name="adj3" fmla="val -94946"/>
            <a:gd name="adj4" fmla="val 855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申込者個人の申込金額を記入してください。</a:t>
          </a:r>
        </a:p>
      </xdr:txBody>
    </xdr:sp>
    <xdr:clientData/>
  </xdr:twoCellAnchor>
  <xdr:twoCellAnchor>
    <xdr:from>
      <xdr:col>12</xdr:col>
      <xdr:colOff>851031</xdr:colOff>
      <xdr:row>10</xdr:row>
      <xdr:rowOff>254262</xdr:rowOff>
    </xdr:from>
    <xdr:to>
      <xdr:col>14</xdr:col>
      <xdr:colOff>1383124</xdr:colOff>
      <xdr:row>11</xdr:row>
      <xdr:rowOff>311347</xdr:rowOff>
    </xdr:to>
    <xdr:sp macro="" textlink="">
      <xdr:nvSpPr>
        <xdr:cNvPr id="26" name="線吹き出し 1 (枠付き)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9511907" y="3664932"/>
          <a:ext cx="2482918" cy="410590"/>
        </a:xfrm>
        <a:prstGeom prst="borderCallout1">
          <a:avLst>
            <a:gd name="adj1" fmla="val -27"/>
            <a:gd name="adj2" fmla="val 51254"/>
            <a:gd name="adj3" fmla="val -806043"/>
            <a:gd name="adj4" fmla="val 7131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申込年月日を記入してください。</a:t>
          </a:r>
        </a:p>
      </xdr:txBody>
    </xdr:sp>
    <xdr:clientData/>
  </xdr:twoCellAnchor>
  <xdr:twoCellAnchor>
    <xdr:from>
      <xdr:col>13</xdr:col>
      <xdr:colOff>9163</xdr:colOff>
      <xdr:row>0</xdr:row>
      <xdr:rowOff>15710</xdr:rowOff>
    </xdr:from>
    <xdr:to>
      <xdr:col>14</xdr:col>
      <xdr:colOff>1414021</xdr:colOff>
      <xdr:row>1</xdr:row>
      <xdr:rowOff>0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9645452" y="15710"/>
          <a:ext cx="2380270" cy="324702"/>
        </a:xfrm>
        <a:prstGeom prst="roundRect">
          <a:avLst>
            <a:gd name="adj" fmla="val 6165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536804</xdr:colOff>
      <xdr:row>39</xdr:row>
      <xdr:rowOff>137475</xdr:rowOff>
    </xdr:from>
    <xdr:to>
      <xdr:col>14</xdr:col>
      <xdr:colOff>1256907</xdr:colOff>
      <xdr:row>41</xdr:row>
      <xdr:rowOff>130928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8150258" y="13524846"/>
          <a:ext cx="3718350" cy="608814"/>
        </a:xfrm>
        <a:prstGeom prst="roundRect">
          <a:avLst>
            <a:gd name="adj" fmla="val 1085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</a:rPr>
            <a:t>水色の網掛け部分は自動計算されます。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view="pageBreakPreview" zoomScale="85" zoomScaleNormal="85" zoomScaleSheetLayoutView="85" workbookViewId="0">
      <pane ySplit="5" topLeftCell="A6" activePane="bottomLeft" state="frozen"/>
      <selection pane="bottomLeft"/>
    </sheetView>
  </sheetViews>
  <sheetFormatPr defaultColWidth="9" defaultRowHeight="18.75" customHeight="1" x14ac:dyDescent="0.3"/>
  <cols>
    <col min="1" max="1" width="6.86328125" style="4" bestFit="1" customWidth="1"/>
    <col min="2" max="2" width="20.59765625" style="4" customWidth="1"/>
    <col min="3" max="7" width="6.59765625" style="4" customWidth="1"/>
    <col min="8" max="9" width="10.59765625" style="5" customWidth="1"/>
    <col min="10" max="10" width="11.46484375" style="3" bestFit="1" customWidth="1"/>
    <col min="11" max="11" width="15.59765625" style="3" customWidth="1"/>
    <col min="12" max="12" width="15" style="3" bestFit="1" customWidth="1"/>
    <col min="13" max="14" width="14" style="4" bestFit="1" customWidth="1"/>
    <col min="15" max="15" width="20.59765625" style="4" customWidth="1"/>
    <col min="16" max="16384" width="9" style="4"/>
  </cols>
  <sheetData>
    <row r="1" spans="1:15" ht="24.95" customHeight="1" x14ac:dyDescent="0.65">
      <c r="A1" s="17" t="s">
        <v>52</v>
      </c>
      <c r="B1" s="17"/>
      <c r="C1" s="17"/>
      <c r="D1" s="17"/>
      <c r="E1" s="17"/>
      <c r="F1" s="17"/>
      <c r="G1" s="42"/>
      <c r="H1" s="17"/>
      <c r="I1" s="17"/>
      <c r="J1" s="17"/>
      <c r="K1" s="17"/>
      <c r="L1" s="50"/>
      <c r="M1" s="42"/>
      <c r="N1" s="55" t="s">
        <v>16</v>
      </c>
      <c r="O1" s="55"/>
    </row>
    <row r="2" spans="1:15" ht="24.95" customHeight="1" x14ac:dyDescent="0.65">
      <c r="A2" s="50"/>
      <c r="B2" s="32" t="s">
        <v>49</v>
      </c>
      <c r="C2" s="32"/>
      <c r="D2" s="32"/>
      <c r="E2" s="32"/>
      <c r="F2" s="32"/>
      <c r="G2" s="32"/>
      <c r="H2" s="32"/>
      <c r="I2" s="32"/>
      <c r="J2" s="32"/>
      <c r="K2" s="51"/>
      <c r="L2" s="32"/>
      <c r="M2" s="51"/>
      <c r="N2" s="51"/>
      <c r="O2" s="42"/>
    </row>
    <row r="3" spans="1:15" ht="20.100000000000001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20.100000000000001" customHeight="1" x14ac:dyDescent="0.5">
      <c r="A4" s="15"/>
      <c r="B4" s="13"/>
      <c r="C4" s="15"/>
      <c r="D4" s="15"/>
      <c r="E4" s="15"/>
      <c r="F4" s="15"/>
      <c r="G4" s="13"/>
      <c r="H4" s="15"/>
      <c r="I4" s="15"/>
      <c r="J4" s="15"/>
      <c r="K4" s="15"/>
      <c r="L4" s="15"/>
      <c r="M4" s="15"/>
      <c r="N4" s="30" t="s">
        <v>51</v>
      </c>
      <c r="O4" s="13"/>
    </row>
    <row r="5" spans="1:15" ht="33" x14ac:dyDescent="0.25">
      <c r="A5" s="11" t="s">
        <v>7</v>
      </c>
      <c r="B5" s="10" t="s">
        <v>0</v>
      </c>
      <c r="C5" s="10" t="s">
        <v>1</v>
      </c>
      <c r="D5" s="10" t="s">
        <v>2</v>
      </c>
      <c r="E5" s="10" t="s">
        <v>3</v>
      </c>
      <c r="F5" s="10" t="s">
        <v>4</v>
      </c>
      <c r="G5" s="23" t="s">
        <v>17</v>
      </c>
      <c r="H5" s="10" t="s">
        <v>23</v>
      </c>
      <c r="I5" s="10" t="s">
        <v>24</v>
      </c>
      <c r="J5" s="31" t="s">
        <v>25</v>
      </c>
      <c r="K5" s="31" t="s">
        <v>26</v>
      </c>
      <c r="L5" s="31" t="s">
        <v>27</v>
      </c>
      <c r="M5" s="31" t="s">
        <v>28</v>
      </c>
      <c r="N5" s="53" t="s">
        <v>37</v>
      </c>
      <c r="O5" s="10" t="s">
        <v>8</v>
      </c>
    </row>
    <row r="6" spans="1:15" ht="27.95" customHeight="1" x14ac:dyDescent="0.5">
      <c r="A6" s="11">
        <v>1</v>
      </c>
      <c r="B6" s="52"/>
      <c r="C6" s="10"/>
      <c r="D6" s="10"/>
      <c r="E6" s="10"/>
      <c r="F6" s="10"/>
      <c r="G6" s="24"/>
      <c r="H6" s="24"/>
      <c r="I6" s="24"/>
      <c r="J6" s="24"/>
      <c r="K6" s="24"/>
      <c r="L6" s="24"/>
      <c r="M6" s="24"/>
      <c r="N6" s="54">
        <f>IF(B6="",0,3500)+500*H6+200*I6+200*J6+400*K6+200*L6+500*M6</f>
        <v>0</v>
      </c>
      <c r="O6" s="25"/>
    </row>
    <row r="7" spans="1:15" ht="27.95" customHeight="1" x14ac:dyDescent="0.25">
      <c r="A7" s="11">
        <v>2</v>
      </c>
      <c r="B7" s="52"/>
      <c r="C7" s="10"/>
      <c r="D7" s="10"/>
      <c r="E7" s="10"/>
      <c r="F7" s="10"/>
      <c r="G7" s="24"/>
      <c r="H7" s="24"/>
      <c r="I7" s="24"/>
      <c r="J7" s="24"/>
      <c r="K7" s="24"/>
      <c r="L7" s="24"/>
      <c r="M7" s="24"/>
      <c r="N7" s="54">
        <f t="shared" ref="N7:N35" si="0">IF(B7="",0,3500)+500*H7+200*I7+200*J7+400*K7+200*L7+500*M7</f>
        <v>0</v>
      </c>
      <c r="O7" s="10"/>
    </row>
    <row r="8" spans="1:15" ht="27.95" customHeight="1" x14ac:dyDescent="0.25">
      <c r="A8" s="11">
        <v>3</v>
      </c>
      <c r="B8" s="52"/>
      <c r="C8" s="10"/>
      <c r="D8" s="10"/>
      <c r="E8" s="10"/>
      <c r="F8" s="10"/>
      <c r="G8" s="24"/>
      <c r="H8" s="24"/>
      <c r="I8" s="24"/>
      <c r="J8" s="24"/>
      <c r="K8" s="24"/>
      <c r="L8" s="24"/>
      <c r="M8" s="24"/>
      <c r="N8" s="54">
        <f t="shared" si="0"/>
        <v>0</v>
      </c>
      <c r="O8" s="10"/>
    </row>
    <row r="9" spans="1:15" ht="27.95" customHeight="1" x14ac:dyDescent="0.25">
      <c r="A9" s="11">
        <v>4</v>
      </c>
      <c r="B9" s="52"/>
      <c r="C9" s="10"/>
      <c r="D9" s="10"/>
      <c r="E9" s="10"/>
      <c r="F9" s="10"/>
      <c r="G9" s="24"/>
      <c r="H9" s="24"/>
      <c r="I9" s="24"/>
      <c r="J9" s="24"/>
      <c r="K9" s="24"/>
      <c r="L9" s="24"/>
      <c r="M9" s="24"/>
      <c r="N9" s="54">
        <f t="shared" si="0"/>
        <v>0</v>
      </c>
      <c r="O9" s="10"/>
    </row>
    <row r="10" spans="1:15" ht="27.95" customHeight="1" x14ac:dyDescent="0.25">
      <c r="A10" s="11">
        <v>5</v>
      </c>
      <c r="B10" s="52"/>
      <c r="C10" s="10"/>
      <c r="D10" s="10"/>
      <c r="E10" s="10"/>
      <c r="F10" s="10"/>
      <c r="G10" s="24"/>
      <c r="H10" s="24"/>
      <c r="I10" s="24"/>
      <c r="J10" s="24"/>
      <c r="K10" s="24"/>
      <c r="L10" s="24"/>
      <c r="M10" s="24"/>
      <c r="N10" s="54">
        <f t="shared" si="0"/>
        <v>0</v>
      </c>
      <c r="O10" s="10"/>
    </row>
    <row r="11" spans="1:15" ht="27.95" customHeight="1" x14ac:dyDescent="0.25">
      <c r="A11" s="11">
        <v>6</v>
      </c>
      <c r="B11" s="52"/>
      <c r="C11" s="10"/>
      <c r="D11" s="10"/>
      <c r="E11" s="10"/>
      <c r="F11" s="10"/>
      <c r="G11" s="24"/>
      <c r="H11" s="24"/>
      <c r="I11" s="24"/>
      <c r="J11" s="24"/>
      <c r="K11" s="24"/>
      <c r="L11" s="24"/>
      <c r="M11" s="24"/>
      <c r="N11" s="54">
        <f t="shared" si="0"/>
        <v>0</v>
      </c>
      <c r="O11" s="10"/>
    </row>
    <row r="12" spans="1:15" ht="27.95" customHeight="1" x14ac:dyDescent="0.25">
      <c r="A12" s="11">
        <v>7</v>
      </c>
      <c r="B12" s="52"/>
      <c r="C12" s="10"/>
      <c r="D12" s="10"/>
      <c r="E12" s="10"/>
      <c r="F12" s="10"/>
      <c r="G12" s="24"/>
      <c r="H12" s="24"/>
      <c r="I12" s="24"/>
      <c r="J12" s="24"/>
      <c r="K12" s="24"/>
      <c r="L12" s="24"/>
      <c r="M12" s="24"/>
      <c r="N12" s="54">
        <f t="shared" si="0"/>
        <v>0</v>
      </c>
      <c r="O12" s="10"/>
    </row>
    <row r="13" spans="1:15" ht="27.95" customHeight="1" x14ac:dyDescent="0.25">
      <c r="A13" s="11">
        <v>8</v>
      </c>
      <c r="B13" s="52"/>
      <c r="C13" s="10"/>
      <c r="D13" s="10"/>
      <c r="E13" s="10"/>
      <c r="F13" s="10"/>
      <c r="G13" s="24"/>
      <c r="H13" s="24"/>
      <c r="I13" s="24"/>
      <c r="J13" s="24"/>
      <c r="K13" s="24"/>
      <c r="L13" s="24"/>
      <c r="M13" s="24"/>
      <c r="N13" s="54">
        <f t="shared" si="0"/>
        <v>0</v>
      </c>
      <c r="O13" s="10"/>
    </row>
    <row r="14" spans="1:15" ht="27.95" customHeight="1" x14ac:dyDescent="0.25">
      <c r="A14" s="11">
        <v>9</v>
      </c>
      <c r="B14" s="52"/>
      <c r="C14" s="10"/>
      <c r="D14" s="10"/>
      <c r="E14" s="10"/>
      <c r="F14" s="10"/>
      <c r="G14" s="24"/>
      <c r="H14" s="24"/>
      <c r="I14" s="24"/>
      <c r="J14" s="24"/>
      <c r="K14" s="24"/>
      <c r="L14" s="24"/>
      <c r="M14" s="24"/>
      <c r="N14" s="54">
        <f t="shared" si="0"/>
        <v>0</v>
      </c>
      <c r="O14" s="10"/>
    </row>
    <row r="15" spans="1:15" ht="27.95" customHeight="1" x14ac:dyDescent="0.25">
      <c r="A15" s="11">
        <v>10</v>
      </c>
      <c r="B15" s="52"/>
      <c r="C15" s="10"/>
      <c r="D15" s="10"/>
      <c r="E15" s="10"/>
      <c r="F15" s="10"/>
      <c r="G15" s="24"/>
      <c r="H15" s="24"/>
      <c r="I15" s="24"/>
      <c r="J15" s="24"/>
      <c r="K15" s="24"/>
      <c r="L15" s="24"/>
      <c r="M15" s="24"/>
      <c r="N15" s="54">
        <f t="shared" si="0"/>
        <v>0</v>
      </c>
      <c r="O15" s="10"/>
    </row>
    <row r="16" spans="1:15" ht="27.95" customHeight="1" x14ac:dyDescent="0.25">
      <c r="A16" s="11">
        <v>11</v>
      </c>
      <c r="B16" s="52"/>
      <c r="C16" s="10"/>
      <c r="D16" s="10"/>
      <c r="E16" s="10"/>
      <c r="F16" s="10"/>
      <c r="G16" s="24"/>
      <c r="H16" s="24"/>
      <c r="I16" s="24"/>
      <c r="J16" s="24"/>
      <c r="K16" s="24"/>
      <c r="L16" s="24"/>
      <c r="M16" s="24"/>
      <c r="N16" s="54">
        <f t="shared" si="0"/>
        <v>0</v>
      </c>
      <c r="O16" s="10"/>
    </row>
    <row r="17" spans="1:15" ht="27.95" customHeight="1" x14ac:dyDescent="0.25">
      <c r="A17" s="11">
        <v>12</v>
      </c>
      <c r="B17" s="52"/>
      <c r="C17" s="10"/>
      <c r="D17" s="10"/>
      <c r="E17" s="10"/>
      <c r="F17" s="10"/>
      <c r="G17" s="24"/>
      <c r="H17" s="24"/>
      <c r="I17" s="24"/>
      <c r="J17" s="24"/>
      <c r="K17" s="24"/>
      <c r="L17" s="24"/>
      <c r="M17" s="24"/>
      <c r="N17" s="54">
        <f t="shared" si="0"/>
        <v>0</v>
      </c>
      <c r="O17" s="10"/>
    </row>
    <row r="18" spans="1:15" ht="27.95" customHeight="1" x14ac:dyDescent="0.25">
      <c r="A18" s="11">
        <v>13</v>
      </c>
      <c r="B18" s="52"/>
      <c r="C18" s="10"/>
      <c r="D18" s="10"/>
      <c r="E18" s="10"/>
      <c r="F18" s="10"/>
      <c r="G18" s="24"/>
      <c r="H18" s="24"/>
      <c r="I18" s="24"/>
      <c r="J18" s="24"/>
      <c r="K18" s="24"/>
      <c r="L18" s="24"/>
      <c r="M18" s="24"/>
      <c r="N18" s="54">
        <f t="shared" si="0"/>
        <v>0</v>
      </c>
      <c r="O18" s="10"/>
    </row>
    <row r="19" spans="1:15" ht="27.95" customHeight="1" x14ac:dyDescent="0.25">
      <c r="A19" s="11">
        <v>14</v>
      </c>
      <c r="B19" s="52"/>
      <c r="C19" s="10"/>
      <c r="D19" s="10"/>
      <c r="E19" s="10"/>
      <c r="F19" s="10"/>
      <c r="G19" s="24"/>
      <c r="H19" s="24"/>
      <c r="I19" s="24"/>
      <c r="J19" s="24"/>
      <c r="K19" s="24"/>
      <c r="L19" s="24"/>
      <c r="M19" s="24"/>
      <c r="N19" s="54">
        <f t="shared" si="0"/>
        <v>0</v>
      </c>
      <c r="O19" s="10"/>
    </row>
    <row r="20" spans="1:15" ht="27.95" customHeight="1" x14ac:dyDescent="0.25">
      <c r="A20" s="11">
        <v>15</v>
      </c>
      <c r="B20" s="52"/>
      <c r="C20" s="10"/>
      <c r="D20" s="10"/>
      <c r="E20" s="10"/>
      <c r="F20" s="10"/>
      <c r="G20" s="24"/>
      <c r="H20" s="24"/>
      <c r="I20" s="24"/>
      <c r="J20" s="24"/>
      <c r="K20" s="24"/>
      <c r="L20" s="24"/>
      <c r="M20" s="24"/>
      <c r="N20" s="54">
        <f t="shared" si="0"/>
        <v>0</v>
      </c>
      <c r="O20" s="10"/>
    </row>
    <row r="21" spans="1:15" ht="27.95" customHeight="1" x14ac:dyDescent="0.25">
      <c r="A21" s="11">
        <v>16</v>
      </c>
      <c r="B21" s="52"/>
      <c r="C21" s="10"/>
      <c r="D21" s="10"/>
      <c r="E21" s="10"/>
      <c r="F21" s="10"/>
      <c r="G21" s="24"/>
      <c r="H21" s="24"/>
      <c r="I21" s="24"/>
      <c r="J21" s="24"/>
      <c r="K21" s="24"/>
      <c r="L21" s="24"/>
      <c r="M21" s="24"/>
      <c r="N21" s="54">
        <f t="shared" si="0"/>
        <v>0</v>
      </c>
      <c r="O21" s="10"/>
    </row>
    <row r="22" spans="1:15" ht="27.95" customHeight="1" x14ac:dyDescent="0.25">
      <c r="A22" s="11">
        <v>17</v>
      </c>
      <c r="B22" s="52"/>
      <c r="C22" s="10"/>
      <c r="D22" s="10"/>
      <c r="E22" s="10"/>
      <c r="F22" s="10"/>
      <c r="G22" s="24"/>
      <c r="H22" s="24"/>
      <c r="I22" s="24"/>
      <c r="J22" s="24"/>
      <c r="K22" s="24"/>
      <c r="L22" s="24"/>
      <c r="M22" s="24"/>
      <c r="N22" s="54">
        <f t="shared" si="0"/>
        <v>0</v>
      </c>
      <c r="O22" s="10"/>
    </row>
    <row r="23" spans="1:15" ht="27.95" customHeight="1" x14ac:dyDescent="0.25">
      <c r="A23" s="11">
        <v>18</v>
      </c>
      <c r="B23" s="52"/>
      <c r="C23" s="10"/>
      <c r="D23" s="10"/>
      <c r="E23" s="10"/>
      <c r="F23" s="10"/>
      <c r="G23" s="24"/>
      <c r="H23" s="24"/>
      <c r="I23" s="24"/>
      <c r="J23" s="24"/>
      <c r="K23" s="24"/>
      <c r="L23" s="24"/>
      <c r="M23" s="24"/>
      <c r="N23" s="54">
        <f t="shared" si="0"/>
        <v>0</v>
      </c>
      <c r="O23" s="10"/>
    </row>
    <row r="24" spans="1:15" ht="27.95" customHeight="1" x14ac:dyDescent="0.25">
      <c r="A24" s="11">
        <v>19</v>
      </c>
      <c r="B24" s="52"/>
      <c r="C24" s="10"/>
      <c r="D24" s="10"/>
      <c r="E24" s="10"/>
      <c r="F24" s="10"/>
      <c r="G24" s="24"/>
      <c r="H24" s="24"/>
      <c r="I24" s="24"/>
      <c r="J24" s="24"/>
      <c r="K24" s="24"/>
      <c r="L24" s="24"/>
      <c r="M24" s="24"/>
      <c r="N24" s="54">
        <f t="shared" si="0"/>
        <v>0</v>
      </c>
      <c r="O24" s="10"/>
    </row>
    <row r="25" spans="1:15" ht="27.95" customHeight="1" x14ac:dyDescent="0.25">
      <c r="A25" s="11">
        <v>20</v>
      </c>
      <c r="B25" s="52"/>
      <c r="C25" s="10"/>
      <c r="D25" s="10"/>
      <c r="E25" s="10"/>
      <c r="F25" s="10"/>
      <c r="G25" s="24"/>
      <c r="H25" s="24"/>
      <c r="I25" s="24"/>
      <c r="J25" s="24"/>
      <c r="K25" s="24"/>
      <c r="L25" s="24"/>
      <c r="M25" s="24"/>
      <c r="N25" s="54">
        <f t="shared" si="0"/>
        <v>0</v>
      </c>
      <c r="O25" s="10"/>
    </row>
    <row r="26" spans="1:15" ht="27.95" customHeight="1" x14ac:dyDescent="0.25">
      <c r="A26" s="11">
        <v>21</v>
      </c>
      <c r="B26" s="52"/>
      <c r="C26" s="10"/>
      <c r="D26" s="10"/>
      <c r="E26" s="10"/>
      <c r="F26" s="10"/>
      <c r="G26" s="24"/>
      <c r="H26" s="24"/>
      <c r="I26" s="24"/>
      <c r="J26" s="24"/>
      <c r="K26" s="24"/>
      <c r="L26" s="24"/>
      <c r="M26" s="24"/>
      <c r="N26" s="54">
        <f t="shared" si="0"/>
        <v>0</v>
      </c>
      <c r="O26" s="10"/>
    </row>
    <row r="27" spans="1:15" ht="27.95" customHeight="1" x14ac:dyDescent="0.25">
      <c r="A27" s="11">
        <v>22</v>
      </c>
      <c r="B27" s="52"/>
      <c r="C27" s="10"/>
      <c r="D27" s="10"/>
      <c r="E27" s="10"/>
      <c r="F27" s="10"/>
      <c r="G27" s="24"/>
      <c r="H27" s="24"/>
      <c r="I27" s="24"/>
      <c r="J27" s="24"/>
      <c r="K27" s="24"/>
      <c r="L27" s="24"/>
      <c r="M27" s="24"/>
      <c r="N27" s="54">
        <f t="shared" si="0"/>
        <v>0</v>
      </c>
      <c r="O27" s="10"/>
    </row>
    <row r="28" spans="1:15" ht="27.95" customHeight="1" x14ac:dyDescent="0.25">
      <c r="A28" s="11">
        <v>23</v>
      </c>
      <c r="B28" s="52"/>
      <c r="C28" s="10"/>
      <c r="D28" s="10"/>
      <c r="E28" s="10"/>
      <c r="F28" s="10"/>
      <c r="G28" s="24"/>
      <c r="H28" s="24"/>
      <c r="I28" s="24"/>
      <c r="J28" s="24"/>
      <c r="K28" s="24"/>
      <c r="L28" s="24"/>
      <c r="M28" s="24"/>
      <c r="N28" s="54">
        <f t="shared" si="0"/>
        <v>0</v>
      </c>
      <c r="O28" s="10"/>
    </row>
    <row r="29" spans="1:15" ht="27.95" customHeight="1" x14ac:dyDescent="0.25">
      <c r="A29" s="11">
        <v>24</v>
      </c>
      <c r="B29" s="52"/>
      <c r="C29" s="10"/>
      <c r="D29" s="10"/>
      <c r="E29" s="10"/>
      <c r="F29" s="10"/>
      <c r="G29" s="24"/>
      <c r="H29" s="24"/>
      <c r="I29" s="24"/>
      <c r="J29" s="24"/>
      <c r="K29" s="24"/>
      <c r="L29" s="24"/>
      <c r="M29" s="24"/>
      <c r="N29" s="54">
        <f t="shared" si="0"/>
        <v>0</v>
      </c>
      <c r="O29" s="10"/>
    </row>
    <row r="30" spans="1:15" ht="27.95" customHeight="1" x14ac:dyDescent="0.25">
      <c r="A30" s="11">
        <v>25</v>
      </c>
      <c r="B30" s="52"/>
      <c r="C30" s="10"/>
      <c r="D30" s="10"/>
      <c r="E30" s="10"/>
      <c r="F30" s="10"/>
      <c r="G30" s="24"/>
      <c r="H30" s="24"/>
      <c r="I30" s="24"/>
      <c r="J30" s="24"/>
      <c r="K30" s="24"/>
      <c r="L30" s="24"/>
      <c r="M30" s="24"/>
      <c r="N30" s="54">
        <f t="shared" si="0"/>
        <v>0</v>
      </c>
      <c r="O30" s="10"/>
    </row>
    <row r="31" spans="1:15" ht="27.95" customHeight="1" x14ac:dyDescent="0.25">
      <c r="A31" s="11">
        <v>26</v>
      </c>
      <c r="B31" s="52"/>
      <c r="C31" s="10"/>
      <c r="D31" s="10"/>
      <c r="E31" s="10"/>
      <c r="F31" s="10"/>
      <c r="G31" s="24"/>
      <c r="H31" s="24"/>
      <c r="I31" s="24"/>
      <c r="J31" s="24"/>
      <c r="K31" s="24"/>
      <c r="L31" s="24"/>
      <c r="M31" s="24"/>
      <c r="N31" s="54">
        <f t="shared" si="0"/>
        <v>0</v>
      </c>
      <c r="O31" s="10"/>
    </row>
    <row r="32" spans="1:15" ht="27.95" customHeight="1" x14ac:dyDescent="0.25">
      <c r="A32" s="11">
        <v>27</v>
      </c>
      <c r="B32" s="52"/>
      <c r="C32" s="10"/>
      <c r="D32" s="10"/>
      <c r="E32" s="10"/>
      <c r="F32" s="10"/>
      <c r="G32" s="24"/>
      <c r="H32" s="24"/>
      <c r="I32" s="24"/>
      <c r="J32" s="24"/>
      <c r="K32" s="24"/>
      <c r="L32" s="24"/>
      <c r="M32" s="24"/>
      <c r="N32" s="54">
        <f t="shared" si="0"/>
        <v>0</v>
      </c>
      <c r="O32" s="10"/>
    </row>
    <row r="33" spans="1:15" ht="27.95" customHeight="1" x14ac:dyDescent="0.25">
      <c r="A33" s="11">
        <v>28</v>
      </c>
      <c r="B33" s="52"/>
      <c r="C33" s="10"/>
      <c r="D33" s="10"/>
      <c r="E33" s="10"/>
      <c r="F33" s="10"/>
      <c r="G33" s="24"/>
      <c r="H33" s="24"/>
      <c r="I33" s="24"/>
      <c r="J33" s="24"/>
      <c r="K33" s="24"/>
      <c r="L33" s="24"/>
      <c r="M33" s="24"/>
      <c r="N33" s="54">
        <f t="shared" si="0"/>
        <v>0</v>
      </c>
      <c r="O33" s="10"/>
    </row>
    <row r="34" spans="1:15" ht="27.95" customHeight="1" x14ac:dyDescent="0.25">
      <c r="A34" s="11">
        <v>29</v>
      </c>
      <c r="B34" s="52"/>
      <c r="C34" s="10"/>
      <c r="D34" s="10"/>
      <c r="E34" s="10"/>
      <c r="F34" s="10"/>
      <c r="G34" s="24"/>
      <c r="H34" s="24"/>
      <c r="I34" s="24"/>
      <c r="J34" s="24"/>
      <c r="K34" s="24"/>
      <c r="L34" s="24"/>
      <c r="M34" s="24"/>
      <c r="N34" s="54">
        <f t="shared" si="0"/>
        <v>0</v>
      </c>
      <c r="O34" s="10"/>
    </row>
    <row r="35" spans="1:15" ht="27.95" customHeight="1" x14ac:dyDescent="0.25">
      <c r="A35" s="11">
        <v>30</v>
      </c>
      <c r="B35" s="52"/>
      <c r="C35" s="10"/>
      <c r="D35" s="10"/>
      <c r="E35" s="10"/>
      <c r="F35" s="10"/>
      <c r="G35" s="24"/>
      <c r="H35" s="24"/>
      <c r="I35" s="24"/>
      <c r="J35" s="24"/>
      <c r="K35" s="24"/>
      <c r="L35" s="24"/>
      <c r="M35" s="24"/>
      <c r="N35" s="54">
        <f t="shared" si="0"/>
        <v>0</v>
      </c>
      <c r="O35" s="10"/>
    </row>
    <row r="36" spans="1:15" ht="29.1" customHeight="1" x14ac:dyDescent="0.25">
      <c r="A36" s="49" t="s">
        <v>36</v>
      </c>
      <c r="B36" s="43">
        <f>COUNTA(B6:B35)</f>
        <v>0</v>
      </c>
      <c r="C36" s="34"/>
      <c r="D36" s="34"/>
      <c r="E36" s="34"/>
      <c r="F36" s="34"/>
      <c r="G36" s="44">
        <f>COUNTIF(G6:G35,"○")</f>
        <v>0</v>
      </c>
      <c r="H36" s="43">
        <f>SUM(H6:H35)</f>
        <v>0</v>
      </c>
      <c r="I36" s="43">
        <f t="shared" ref="I36:M36" si="1">SUM(I6:I35)</f>
        <v>0</v>
      </c>
      <c r="J36" s="43">
        <f t="shared" si="1"/>
        <v>0</v>
      </c>
      <c r="K36" s="43">
        <f t="shared" si="1"/>
        <v>0</v>
      </c>
      <c r="L36" s="43">
        <f t="shared" si="1"/>
        <v>0</v>
      </c>
      <c r="M36" s="43">
        <f t="shared" si="1"/>
        <v>0</v>
      </c>
      <c r="N36" s="45">
        <f>SUM(N6:N35)</f>
        <v>0</v>
      </c>
      <c r="O36" s="10"/>
    </row>
    <row r="37" spans="1:15" ht="15.95" customHeight="1" x14ac:dyDescent="0.5">
      <c r="A37" s="56"/>
      <c r="B37" s="56"/>
      <c r="C37" s="56"/>
      <c r="D37" s="56"/>
      <c r="E37" s="56"/>
      <c r="F37" s="56"/>
      <c r="G37" s="26"/>
      <c r="H37" s="26"/>
      <c r="I37" s="26"/>
      <c r="J37" s="27"/>
      <c r="K37" s="26"/>
      <c r="L37" s="26"/>
      <c r="M37" s="26"/>
      <c r="N37" s="26"/>
      <c r="O37" s="26"/>
    </row>
    <row r="38" spans="1:15" s="1" customFormat="1" ht="24" customHeight="1" x14ac:dyDescent="0.25">
      <c r="A38" s="18" t="s">
        <v>5</v>
      </c>
      <c r="B38" s="12" t="s">
        <v>50</v>
      </c>
      <c r="C38" s="28"/>
      <c r="D38" s="28"/>
      <c r="E38" s="28"/>
      <c r="F38" s="28"/>
      <c r="G38" s="29"/>
      <c r="H38" s="46">
        <f>B36</f>
        <v>0</v>
      </c>
      <c r="I38" s="14" t="s">
        <v>11</v>
      </c>
      <c r="J38" s="59">
        <f>H38*3500</f>
        <v>0</v>
      </c>
      <c r="K38" s="59"/>
      <c r="L38" s="19" t="s">
        <v>9</v>
      </c>
      <c r="M38" s="28"/>
      <c r="N38" s="28"/>
      <c r="O38" s="29"/>
    </row>
    <row r="39" spans="1:15" s="2" customFormat="1" ht="24" customHeight="1" x14ac:dyDescent="0.5">
      <c r="A39" s="13"/>
      <c r="B39" s="20" t="s">
        <v>30</v>
      </c>
      <c r="C39" s="15"/>
      <c r="D39" s="15"/>
      <c r="E39" s="15"/>
      <c r="F39" s="15"/>
      <c r="G39" s="13"/>
      <c r="H39" s="47">
        <f>H36</f>
        <v>0</v>
      </c>
      <c r="I39" s="14" t="s">
        <v>12</v>
      </c>
      <c r="J39" s="58">
        <f>H39*500</f>
        <v>0</v>
      </c>
      <c r="K39" s="58"/>
      <c r="L39" s="20" t="s">
        <v>9</v>
      </c>
      <c r="M39" s="13"/>
      <c r="N39" s="13"/>
      <c r="O39" s="13"/>
    </row>
    <row r="40" spans="1:15" s="2" customFormat="1" ht="24" customHeight="1" x14ac:dyDescent="0.5">
      <c r="A40" s="13"/>
      <c r="B40" s="20" t="s">
        <v>29</v>
      </c>
      <c r="C40" s="15"/>
      <c r="D40" s="15"/>
      <c r="E40" s="15"/>
      <c r="F40" s="15"/>
      <c r="G40" s="13"/>
      <c r="H40" s="47">
        <f>I36</f>
        <v>0</v>
      </c>
      <c r="I40" s="14" t="s">
        <v>12</v>
      </c>
      <c r="J40" s="58">
        <f>H40*200</f>
        <v>0</v>
      </c>
      <c r="K40" s="58"/>
      <c r="L40" s="20" t="s">
        <v>9</v>
      </c>
      <c r="M40" s="13"/>
      <c r="N40" s="13"/>
      <c r="O40" s="13"/>
    </row>
    <row r="41" spans="1:15" s="2" customFormat="1" ht="24" customHeight="1" x14ac:dyDescent="0.5">
      <c r="A41" s="13"/>
      <c r="B41" s="20" t="s">
        <v>31</v>
      </c>
      <c r="C41" s="15"/>
      <c r="D41" s="15"/>
      <c r="E41" s="15"/>
      <c r="F41" s="15"/>
      <c r="G41" s="13"/>
      <c r="H41" s="47">
        <f>J36</f>
        <v>0</v>
      </c>
      <c r="I41" s="14" t="s">
        <v>12</v>
      </c>
      <c r="J41" s="58">
        <f>H41*200</f>
        <v>0</v>
      </c>
      <c r="K41" s="58"/>
      <c r="L41" s="20" t="s">
        <v>9</v>
      </c>
      <c r="M41" s="13"/>
      <c r="N41" s="13"/>
      <c r="O41" s="13"/>
    </row>
    <row r="42" spans="1:15" s="2" customFormat="1" ht="24" customHeight="1" x14ac:dyDescent="0.5">
      <c r="A42" s="13"/>
      <c r="B42" s="20" t="s">
        <v>47</v>
      </c>
      <c r="C42" s="15"/>
      <c r="D42" s="15"/>
      <c r="E42" s="15"/>
      <c r="F42" s="15"/>
      <c r="G42" s="13"/>
      <c r="H42" s="47">
        <f>K36</f>
        <v>0</v>
      </c>
      <c r="I42" s="14" t="s">
        <v>12</v>
      </c>
      <c r="J42" s="58">
        <f>H42*400</f>
        <v>0</v>
      </c>
      <c r="K42" s="58"/>
      <c r="L42" s="20" t="s">
        <v>9</v>
      </c>
      <c r="M42" s="13"/>
      <c r="N42" s="13"/>
      <c r="O42" s="13"/>
    </row>
    <row r="43" spans="1:15" s="2" customFormat="1" ht="24" customHeight="1" x14ac:dyDescent="0.5">
      <c r="A43" s="13"/>
      <c r="B43" s="20" t="s">
        <v>48</v>
      </c>
      <c r="C43" s="15"/>
      <c r="D43" s="15"/>
      <c r="E43" s="15"/>
      <c r="F43" s="15"/>
      <c r="G43" s="13"/>
      <c r="H43" s="47">
        <f>L36</f>
        <v>0</v>
      </c>
      <c r="I43" s="14" t="s">
        <v>12</v>
      </c>
      <c r="J43" s="58">
        <f>H43*200</f>
        <v>0</v>
      </c>
      <c r="K43" s="58"/>
      <c r="L43" s="20" t="s">
        <v>9</v>
      </c>
      <c r="M43" s="13"/>
      <c r="N43" s="13"/>
      <c r="O43" s="13"/>
    </row>
    <row r="44" spans="1:15" s="3" customFormat="1" ht="24" customHeight="1" x14ac:dyDescent="0.5">
      <c r="A44" s="21"/>
      <c r="B44" s="20" t="s">
        <v>34</v>
      </c>
      <c r="C44" s="15"/>
      <c r="D44" s="15"/>
      <c r="E44" s="15"/>
      <c r="F44" s="15"/>
      <c r="G44" s="13"/>
      <c r="H44" s="47">
        <f>M36</f>
        <v>0</v>
      </c>
      <c r="I44" s="14" t="s">
        <v>12</v>
      </c>
      <c r="J44" s="58">
        <f>H44*500</f>
        <v>0</v>
      </c>
      <c r="K44" s="58"/>
      <c r="L44" s="20" t="s">
        <v>9</v>
      </c>
      <c r="M44" s="13"/>
      <c r="N44" s="13"/>
      <c r="O44" s="13"/>
    </row>
    <row r="45" spans="1:15" s="3" customFormat="1" ht="24" customHeight="1" x14ac:dyDescent="0.5">
      <c r="A45" s="18" t="s">
        <v>6</v>
      </c>
      <c r="B45" s="16" t="s">
        <v>35</v>
      </c>
      <c r="C45" s="13"/>
      <c r="D45" s="13"/>
      <c r="E45" s="13"/>
      <c r="F45" s="13"/>
      <c r="G45" s="13"/>
      <c r="H45" s="48">
        <f>SUM(H39:H44)</f>
        <v>0</v>
      </c>
      <c r="I45" s="19" t="s">
        <v>12</v>
      </c>
      <c r="J45" s="59">
        <f>SUM(J39:K44)</f>
        <v>0</v>
      </c>
      <c r="K45" s="59"/>
      <c r="L45" s="19" t="s">
        <v>9</v>
      </c>
      <c r="M45" s="13"/>
      <c r="N45" s="13"/>
      <c r="O45" s="13"/>
    </row>
    <row r="46" spans="1:15" s="1" customFormat="1" ht="30" customHeight="1" x14ac:dyDescent="0.25">
      <c r="A46" s="57"/>
      <c r="B46" s="57"/>
      <c r="C46" s="22"/>
      <c r="E46" s="35"/>
      <c r="F46" s="35"/>
      <c r="G46" s="35"/>
      <c r="I46" s="39" t="s">
        <v>10</v>
      </c>
      <c r="J46" s="60">
        <f>SUM(J38:K44)</f>
        <v>0</v>
      </c>
      <c r="K46" s="60"/>
      <c r="L46" s="36" t="s">
        <v>9</v>
      </c>
      <c r="M46" s="22"/>
      <c r="N46" s="22"/>
      <c r="O46" s="29"/>
    </row>
    <row r="47" spans="1:15" ht="18.75" customHeight="1" x14ac:dyDescent="0.3">
      <c r="B47" s="6"/>
      <c r="C47" s="7"/>
      <c r="D47" s="7"/>
      <c r="E47" s="7"/>
      <c r="F47" s="7"/>
      <c r="H47" s="7"/>
      <c r="I47" s="7"/>
      <c r="J47" s="7"/>
      <c r="K47" s="7"/>
    </row>
  </sheetData>
  <mergeCells count="12">
    <mergeCell ref="N1:O1"/>
    <mergeCell ref="A37:F37"/>
    <mergeCell ref="A46:B46"/>
    <mergeCell ref="J42:K42"/>
    <mergeCell ref="J43:K43"/>
    <mergeCell ref="J44:K44"/>
    <mergeCell ref="J45:K45"/>
    <mergeCell ref="J46:K46"/>
    <mergeCell ref="J38:K38"/>
    <mergeCell ref="J39:K39"/>
    <mergeCell ref="J40:K40"/>
    <mergeCell ref="J41:K41"/>
  </mergeCells>
  <phoneticPr fontId="1"/>
  <printOptions horizontalCentered="1" verticalCentered="1"/>
  <pageMargins left="0" right="0" top="0.19685039370078741" bottom="0.19685039370078741" header="0.51181102362204722" footer="0.11811023622047245"/>
  <pageSetup paperSize="9" scale="88" fitToHeight="0" orientation="landscape" horizontalDpi="1200" verticalDpi="1200" r:id="rId1"/>
  <headerFooter alignWithMargins="0">
    <oddFooter>&amp;C&amp;"Meiryo UI,太字"&amp;12&amp;P／&amp;N</oddFooter>
  </headerFooter>
  <rowBreaks count="1" manualBreakCount="1">
    <brk id="25" max="16383" man="1"/>
  </rowBreaks>
  <ignoredErrors>
    <ignoredError sqref="J42" 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リストから選択してください" prompt="リストから選択してください" xr:uid="{00000000-0002-0000-0000-000000000000}">
          <x14:formula1>
            <xm:f>リスト!$C$1:$C$3</xm:f>
          </x14:formula1>
          <xm:sqref>C6:C35</xm:sqref>
        </x14:dataValidation>
        <x14:dataValidation type="list" allowBlank="1" showInputMessage="1" showErrorMessage="1" error="リストから選択してください" prompt="リストから選択してください" xr:uid="{00000000-0002-0000-0000-000001000000}">
          <x14:formula1>
            <xm:f>リスト!$E$1:$E$3</xm:f>
          </x14:formula1>
          <xm:sqref>E6:E35</xm:sqref>
        </x14:dataValidation>
        <x14:dataValidation type="list" allowBlank="1" showInputMessage="1" showErrorMessage="1" error="リストから選択してください" prompt="リストから選択してください" xr:uid="{00000000-0002-0000-0000-000002000000}">
          <x14:formula1>
            <xm:f>リスト!$G$1:$G$2</xm:f>
          </x14:formula1>
          <xm:sqref>G6:G35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6"/>
  <sheetViews>
    <sheetView view="pageBreakPreview" zoomScale="97" zoomScaleNormal="85" zoomScaleSheetLayoutView="97" workbookViewId="0">
      <pane ySplit="4" topLeftCell="A5" activePane="bottomLeft" state="frozen"/>
      <selection pane="bottomLeft" activeCell="M43" sqref="M43"/>
    </sheetView>
  </sheetViews>
  <sheetFormatPr defaultColWidth="9" defaultRowHeight="18.75" customHeight="1" x14ac:dyDescent="0.3"/>
  <cols>
    <col min="1" max="1" width="6.86328125" style="4" bestFit="1" customWidth="1"/>
    <col min="2" max="2" width="20.59765625" style="4" customWidth="1"/>
    <col min="3" max="7" width="6.59765625" style="4" customWidth="1"/>
    <col min="8" max="9" width="10.59765625" style="5" customWidth="1"/>
    <col min="10" max="10" width="11.46484375" style="3" bestFit="1" customWidth="1"/>
    <col min="11" max="11" width="15.59765625" style="3" customWidth="1"/>
    <col min="12" max="12" width="15" style="3" bestFit="1" customWidth="1"/>
    <col min="13" max="14" width="14" style="4" bestFit="1" customWidth="1"/>
    <col min="15" max="15" width="20.59765625" style="4" customWidth="1"/>
    <col min="16" max="16384" width="9" style="4"/>
  </cols>
  <sheetData>
    <row r="1" spans="1:15" ht="27" customHeight="1" x14ac:dyDescent="0.65">
      <c r="A1" s="38" t="s">
        <v>14</v>
      </c>
      <c r="B1" s="38"/>
      <c r="C1" s="17"/>
      <c r="D1" s="17"/>
      <c r="E1" s="17"/>
      <c r="F1" s="17"/>
      <c r="G1" s="8"/>
      <c r="H1" s="17"/>
      <c r="I1" s="17"/>
      <c r="J1" s="17"/>
      <c r="K1" s="17"/>
      <c r="M1" s="42"/>
      <c r="N1" s="62">
        <v>42966</v>
      </c>
      <c r="O1" s="62"/>
    </row>
    <row r="2" spans="1:15" ht="27" customHeight="1" x14ac:dyDescent="0.75">
      <c r="B2" s="32"/>
      <c r="C2" s="32"/>
      <c r="D2" s="32"/>
      <c r="E2" s="32"/>
      <c r="F2" s="32"/>
      <c r="G2" s="32"/>
      <c r="H2" s="32"/>
      <c r="I2" s="32"/>
      <c r="J2" s="32"/>
      <c r="K2" s="37" t="s">
        <v>15</v>
      </c>
      <c r="L2" s="41"/>
      <c r="M2" s="37"/>
      <c r="N2" s="37"/>
      <c r="O2" s="8"/>
    </row>
    <row r="3" spans="1:15" ht="16.5" x14ac:dyDescent="0.5">
      <c r="A3" s="30"/>
      <c r="B3" s="30"/>
      <c r="C3" s="30"/>
      <c r="D3" s="30"/>
      <c r="E3" s="30"/>
      <c r="F3" s="30"/>
      <c r="G3" s="13"/>
      <c r="H3" s="30"/>
      <c r="I3" s="30"/>
      <c r="J3" s="30"/>
      <c r="K3" s="30"/>
      <c r="L3" s="30"/>
      <c r="M3" s="30"/>
      <c r="N3" s="30"/>
      <c r="O3" s="13"/>
    </row>
    <row r="4" spans="1:15" ht="33" x14ac:dyDescent="0.25">
      <c r="A4" s="11" t="s">
        <v>7</v>
      </c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23" t="s">
        <v>17</v>
      </c>
      <c r="H4" s="10" t="s">
        <v>23</v>
      </c>
      <c r="I4" s="10" t="s">
        <v>24</v>
      </c>
      <c r="J4" s="31" t="s">
        <v>25</v>
      </c>
      <c r="K4" s="31" t="s">
        <v>26</v>
      </c>
      <c r="L4" s="31" t="s">
        <v>27</v>
      </c>
      <c r="M4" s="31" t="s">
        <v>28</v>
      </c>
      <c r="N4" s="31" t="s">
        <v>37</v>
      </c>
      <c r="O4" s="10" t="s">
        <v>8</v>
      </c>
    </row>
    <row r="5" spans="1:15" ht="27.95" customHeight="1" x14ac:dyDescent="0.5">
      <c r="A5" s="11">
        <v>1</v>
      </c>
      <c r="B5" s="9" t="s">
        <v>39</v>
      </c>
      <c r="C5" s="10" t="s">
        <v>18</v>
      </c>
      <c r="D5" s="10">
        <v>51</v>
      </c>
      <c r="E5" s="10" t="s">
        <v>20</v>
      </c>
      <c r="F5" s="10" t="s">
        <v>43</v>
      </c>
      <c r="G5" s="24"/>
      <c r="H5" s="24"/>
      <c r="I5" s="24">
        <v>1</v>
      </c>
      <c r="J5" s="24"/>
      <c r="K5" s="24"/>
      <c r="L5" s="24"/>
      <c r="M5" s="24"/>
      <c r="N5" s="40">
        <v>3200</v>
      </c>
      <c r="O5" s="25"/>
    </row>
    <row r="6" spans="1:15" ht="27.95" customHeight="1" x14ac:dyDescent="0.25">
      <c r="A6" s="11">
        <v>2</v>
      </c>
      <c r="B6" s="9" t="s">
        <v>41</v>
      </c>
      <c r="C6" s="10" t="s">
        <v>18</v>
      </c>
      <c r="D6" s="10">
        <v>30</v>
      </c>
      <c r="E6" s="10"/>
      <c r="F6" s="10" t="s">
        <v>44</v>
      </c>
      <c r="G6" s="24" t="s">
        <v>38</v>
      </c>
      <c r="H6" s="24">
        <v>1</v>
      </c>
      <c r="I6" s="24"/>
      <c r="J6" s="24"/>
      <c r="K6" s="24"/>
      <c r="L6" s="24"/>
      <c r="M6" s="24">
        <v>1</v>
      </c>
      <c r="N6" s="40">
        <v>4000</v>
      </c>
      <c r="O6" s="10"/>
    </row>
    <row r="7" spans="1:15" ht="27.95" customHeight="1" x14ac:dyDescent="0.25">
      <c r="A7" s="11">
        <v>3</v>
      </c>
      <c r="B7" s="9" t="s">
        <v>42</v>
      </c>
      <c r="C7" s="10" t="s">
        <v>19</v>
      </c>
      <c r="D7" s="10">
        <v>45</v>
      </c>
      <c r="E7" s="10" t="s">
        <v>21</v>
      </c>
      <c r="F7" s="10" t="s">
        <v>45</v>
      </c>
      <c r="G7" s="24"/>
      <c r="H7" s="24"/>
      <c r="I7" s="24">
        <v>3</v>
      </c>
      <c r="J7" s="24"/>
      <c r="K7" s="24"/>
      <c r="L7" s="24"/>
      <c r="M7" s="24"/>
      <c r="N7" s="40">
        <v>3600</v>
      </c>
      <c r="O7" s="10"/>
    </row>
    <row r="8" spans="1:15" ht="27.95" customHeight="1" x14ac:dyDescent="0.25">
      <c r="A8" s="11">
        <v>4</v>
      </c>
      <c r="B8" s="9" t="s">
        <v>40</v>
      </c>
      <c r="C8" s="10" t="s">
        <v>18</v>
      </c>
      <c r="D8" s="10">
        <v>25</v>
      </c>
      <c r="E8" s="10"/>
      <c r="F8" s="10" t="s">
        <v>46</v>
      </c>
      <c r="G8" s="24" t="s">
        <v>38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  <c r="N8" s="40">
        <v>4900</v>
      </c>
      <c r="O8" s="10"/>
    </row>
    <row r="9" spans="1:15" ht="27.95" customHeight="1" x14ac:dyDescent="0.25">
      <c r="A9" s="11">
        <v>5</v>
      </c>
      <c r="B9" s="9"/>
      <c r="C9" s="10"/>
      <c r="D9" s="10"/>
      <c r="E9" s="10"/>
      <c r="F9" s="10"/>
      <c r="G9" s="24"/>
      <c r="H9" s="24"/>
      <c r="I9" s="24"/>
      <c r="J9" s="24"/>
      <c r="K9" s="24"/>
      <c r="L9" s="24"/>
      <c r="M9" s="24"/>
      <c r="N9" s="40"/>
      <c r="O9" s="10"/>
    </row>
    <row r="10" spans="1:15" ht="27.95" customHeight="1" x14ac:dyDescent="0.25">
      <c r="A10" s="11">
        <v>6</v>
      </c>
      <c r="B10" s="9"/>
      <c r="C10" s="10"/>
      <c r="D10" s="10"/>
      <c r="E10" s="10"/>
      <c r="F10" s="10"/>
      <c r="G10" s="24"/>
      <c r="H10" s="24"/>
      <c r="I10" s="24"/>
      <c r="J10" s="24"/>
      <c r="K10" s="24"/>
      <c r="L10" s="24"/>
      <c r="M10" s="24"/>
      <c r="N10" s="40"/>
      <c r="O10" s="10"/>
    </row>
    <row r="11" spans="1:15" ht="27.95" customHeight="1" x14ac:dyDescent="0.25">
      <c r="A11" s="11">
        <v>7</v>
      </c>
      <c r="B11" s="9"/>
      <c r="C11" s="10"/>
      <c r="D11" s="10"/>
      <c r="E11" s="10"/>
      <c r="F11" s="10"/>
      <c r="G11" s="24"/>
      <c r="H11" s="24"/>
      <c r="I11" s="24"/>
      <c r="J11" s="24"/>
      <c r="K11" s="24"/>
      <c r="L11" s="24"/>
      <c r="M11" s="24"/>
      <c r="N11" s="40"/>
      <c r="O11" s="10"/>
    </row>
    <row r="12" spans="1:15" ht="27.95" customHeight="1" x14ac:dyDescent="0.25">
      <c r="A12" s="11">
        <v>8</v>
      </c>
      <c r="B12" s="9"/>
      <c r="C12" s="10"/>
      <c r="D12" s="10"/>
      <c r="E12" s="10"/>
      <c r="F12" s="10"/>
      <c r="G12" s="24"/>
      <c r="H12" s="24"/>
      <c r="I12" s="24"/>
      <c r="J12" s="24"/>
      <c r="K12" s="24"/>
      <c r="L12" s="24"/>
      <c r="M12" s="24"/>
      <c r="N12" s="40"/>
      <c r="O12" s="10"/>
    </row>
    <row r="13" spans="1:15" ht="27.95" customHeight="1" x14ac:dyDescent="0.25">
      <c r="A13" s="11">
        <v>9</v>
      </c>
      <c r="B13" s="9"/>
      <c r="C13" s="10"/>
      <c r="D13" s="10"/>
      <c r="E13" s="10"/>
      <c r="F13" s="10"/>
      <c r="G13" s="24"/>
      <c r="H13" s="24"/>
      <c r="I13" s="24"/>
      <c r="J13" s="24"/>
      <c r="K13" s="24"/>
      <c r="L13" s="24"/>
      <c r="M13" s="24"/>
      <c r="N13" s="40"/>
      <c r="O13" s="10"/>
    </row>
    <row r="14" spans="1:15" ht="27.95" customHeight="1" x14ac:dyDescent="0.25">
      <c r="A14" s="11">
        <v>10</v>
      </c>
      <c r="B14" s="9"/>
      <c r="C14" s="10"/>
      <c r="D14" s="10"/>
      <c r="E14" s="10"/>
      <c r="F14" s="10"/>
      <c r="G14" s="24"/>
      <c r="H14" s="24"/>
      <c r="I14" s="24"/>
      <c r="J14" s="24"/>
      <c r="K14" s="24"/>
      <c r="L14" s="24"/>
      <c r="M14" s="24"/>
      <c r="N14" s="40"/>
      <c r="O14" s="10"/>
    </row>
    <row r="15" spans="1:15" ht="27.95" customHeight="1" x14ac:dyDescent="0.25">
      <c r="A15" s="11">
        <v>11</v>
      </c>
      <c r="B15" s="9"/>
      <c r="C15" s="10"/>
      <c r="D15" s="10"/>
      <c r="E15" s="10"/>
      <c r="F15" s="10"/>
      <c r="G15" s="24"/>
      <c r="H15" s="24"/>
      <c r="I15" s="24"/>
      <c r="J15" s="24"/>
      <c r="K15" s="24"/>
      <c r="L15" s="24"/>
      <c r="M15" s="24"/>
      <c r="N15" s="40"/>
      <c r="O15" s="10"/>
    </row>
    <row r="16" spans="1:15" ht="27.95" customHeight="1" x14ac:dyDescent="0.25">
      <c r="A16" s="11">
        <v>12</v>
      </c>
      <c r="B16" s="9"/>
      <c r="C16" s="10"/>
      <c r="D16" s="10"/>
      <c r="E16" s="10"/>
      <c r="F16" s="10"/>
      <c r="G16" s="24"/>
      <c r="H16" s="24"/>
      <c r="I16" s="24"/>
      <c r="J16" s="24"/>
      <c r="K16" s="24"/>
      <c r="L16" s="24"/>
      <c r="M16" s="24"/>
      <c r="N16" s="40"/>
      <c r="O16" s="10"/>
    </row>
    <row r="17" spans="1:15" ht="27.95" customHeight="1" x14ac:dyDescent="0.25">
      <c r="A17" s="11">
        <v>13</v>
      </c>
      <c r="B17" s="9"/>
      <c r="C17" s="10"/>
      <c r="D17" s="10"/>
      <c r="E17" s="10"/>
      <c r="F17" s="10"/>
      <c r="G17" s="24"/>
      <c r="H17" s="24"/>
      <c r="I17" s="24"/>
      <c r="J17" s="24"/>
      <c r="K17" s="24"/>
      <c r="L17" s="24"/>
      <c r="M17" s="24"/>
      <c r="N17" s="40"/>
      <c r="O17" s="10"/>
    </row>
    <row r="18" spans="1:15" ht="27.95" customHeight="1" x14ac:dyDescent="0.25">
      <c r="A18" s="11">
        <v>14</v>
      </c>
      <c r="B18" s="9"/>
      <c r="C18" s="10"/>
      <c r="D18" s="10"/>
      <c r="E18" s="10"/>
      <c r="F18" s="10"/>
      <c r="G18" s="24"/>
      <c r="H18" s="24"/>
      <c r="I18" s="24"/>
      <c r="J18" s="24"/>
      <c r="K18" s="24"/>
      <c r="L18" s="24"/>
      <c r="M18" s="24"/>
      <c r="N18" s="40"/>
      <c r="O18" s="10"/>
    </row>
    <row r="19" spans="1:15" ht="27.95" customHeight="1" x14ac:dyDescent="0.25">
      <c r="A19" s="11">
        <v>15</v>
      </c>
      <c r="B19" s="9"/>
      <c r="C19" s="10"/>
      <c r="D19" s="10"/>
      <c r="E19" s="10"/>
      <c r="F19" s="10"/>
      <c r="G19" s="24"/>
      <c r="H19" s="24"/>
      <c r="I19" s="24"/>
      <c r="J19" s="24"/>
      <c r="K19" s="24"/>
      <c r="L19" s="24"/>
      <c r="M19" s="24"/>
      <c r="N19" s="40"/>
      <c r="O19" s="10"/>
    </row>
    <row r="20" spans="1:15" ht="27.95" customHeight="1" x14ac:dyDescent="0.25">
      <c r="A20" s="11">
        <v>16</v>
      </c>
      <c r="B20" s="9"/>
      <c r="C20" s="10"/>
      <c r="D20" s="10"/>
      <c r="E20" s="10"/>
      <c r="F20" s="10"/>
      <c r="G20" s="24"/>
      <c r="H20" s="24"/>
      <c r="I20" s="24"/>
      <c r="J20" s="24"/>
      <c r="K20" s="24"/>
      <c r="L20" s="24"/>
      <c r="M20" s="24"/>
      <c r="N20" s="40"/>
      <c r="O20" s="10"/>
    </row>
    <row r="21" spans="1:15" ht="27.95" customHeight="1" x14ac:dyDescent="0.25">
      <c r="A21" s="11">
        <v>17</v>
      </c>
      <c r="B21" s="9"/>
      <c r="C21" s="10"/>
      <c r="D21" s="10"/>
      <c r="E21" s="10"/>
      <c r="F21" s="10"/>
      <c r="G21" s="24"/>
      <c r="H21" s="24"/>
      <c r="I21" s="24"/>
      <c r="J21" s="24"/>
      <c r="K21" s="24"/>
      <c r="L21" s="24"/>
      <c r="M21" s="24"/>
      <c r="N21" s="40"/>
      <c r="O21" s="10"/>
    </row>
    <row r="22" spans="1:15" ht="27.95" customHeight="1" x14ac:dyDescent="0.25">
      <c r="A22" s="11">
        <v>18</v>
      </c>
      <c r="B22" s="9"/>
      <c r="C22" s="10"/>
      <c r="D22" s="10"/>
      <c r="E22" s="10"/>
      <c r="F22" s="10"/>
      <c r="G22" s="24"/>
      <c r="H22" s="24"/>
      <c r="I22" s="24"/>
      <c r="J22" s="24"/>
      <c r="K22" s="24"/>
      <c r="L22" s="24"/>
      <c r="M22" s="24"/>
      <c r="N22" s="40"/>
      <c r="O22" s="10"/>
    </row>
    <row r="23" spans="1:15" ht="27.95" customHeight="1" x14ac:dyDescent="0.25">
      <c r="A23" s="11">
        <v>19</v>
      </c>
      <c r="B23" s="9"/>
      <c r="C23" s="10"/>
      <c r="D23" s="10"/>
      <c r="E23" s="10"/>
      <c r="F23" s="10"/>
      <c r="G23" s="24"/>
      <c r="H23" s="24"/>
      <c r="I23" s="24"/>
      <c r="J23" s="24"/>
      <c r="K23" s="24"/>
      <c r="L23" s="24"/>
      <c r="M23" s="24"/>
      <c r="N23" s="40"/>
      <c r="O23" s="10"/>
    </row>
    <row r="24" spans="1:15" ht="27.95" customHeight="1" x14ac:dyDescent="0.25">
      <c r="A24" s="11">
        <v>20</v>
      </c>
      <c r="B24" s="9"/>
      <c r="C24" s="10"/>
      <c r="D24" s="10"/>
      <c r="E24" s="10"/>
      <c r="F24" s="10"/>
      <c r="G24" s="24"/>
      <c r="H24" s="24"/>
      <c r="I24" s="24"/>
      <c r="J24" s="24"/>
      <c r="K24" s="24"/>
      <c r="L24" s="24"/>
      <c r="M24" s="24"/>
      <c r="N24" s="40"/>
      <c r="O24" s="10"/>
    </row>
    <row r="25" spans="1:15" ht="27.95" customHeight="1" x14ac:dyDescent="0.25">
      <c r="A25" s="11">
        <v>21</v>
      </c>
      <c r="B25" s="9"/>
      <c r="C25" s="10"/>
      <c r="D25" s="10"/>
      <c r="E25" s="10"/>
      <c r="F25" s="10"/>
      <c r="G25" s="24"/>
      <c r="H25" s="24"/>
      <c r="I25" s="24"/>
      <c r="J25" s="24"/>
      <c r="K25" s="24"/>
      <c r="L25" s="24"/>
      <c r="M25" s="24"/>
      <c r="N25" s="40"/>
      <c r="O25" s="10"/>
    </row>
    <row r="26" spans="1:15" ht="27.95" customHeight="1" x14ac:dyDescent="0.25">
      <c r="A26" s="11">
        <v>22</v>
      </c>
      <c r="B26" s="9"/>
      <c r="C26" s="10"/>
      <c r="D26" s="10"/>
      <c r="E26" s="10"/>
      <c r="F26" s="10"/>
      <c r="G26" s="24"/>
      <c r="H26" s="24"/>
      <c r="I26" s="24"/>
      <c r="J26" s="24"/>
      <c r="K26" s="24"/>
      <c r="L26" s="24"/>
      <c r="M26" s="24"/>
      <c r="N26" s="40"/>
      <c r="O26" s="10"/>
    </row>
    <row r="27" spans="1:15" ht="27.95" customHeight="1" x14ac:dyDescent="0.25">
      <c r="A27" s="11">
        <v>23</v>
      </c>
      <c r="B27" s="9"/>
      <c r="C27" s="10"/>
      <c r="D27" s="10"/>
      <c r="E27" s="10"/>
      <c r="F27" s="10"/>
      <c r="G27" s="24"/>
      <c r="H27" s="24"/>
      <c r="I27" s="24"/>
      <c r="J27" s="24"/>
      <c r="K27" s="24"/>
      <c r="L27" s="24"/>
      <c r="M27" s="24"/>
      <c r="N27" s="40"/>
      <c r="O27" s="10"/>
    </row>
    <row r="28" spans="1:15" ht="27.95" customHeight="1" x14ac:dyDescent="0.25">
      <c r="A28" s="11">
        <v>24</v>
      </c>
      <c r="B28" s="9"/>
      <c r="C28" s="10"/>
      <c r="D28" s="10"/>
      <c r="E28" s="10"/>
      <c r="F28" s="10"/>
      <c r="G28" s="24"/>
      <c r="H28" s="24"/>
      <c r="I28" s="24"/>
      <c r="J28" s="24"/>
      <c r="K28" s="24"/>
      <c r="L28" s="24"/>
      <c r="M28" s="24"/>
      <c r="N28" s="40"/>
      <c r="O28" s="10"/>
    </row>
    <row r="29" spans="1:15" ht="27.95" customHeight="1" x14ac:dyDescent="0.25">
      <c r="A29" s="11">
        <v>25</v>
      </c>
      <c r="B29" s="9"/>
      <c r="C29" s="10"/>
      <c r="D29" s="10"/>
      <c r="E29" s="10"/>
      <c r="F29" s="10"/>
      <c r="G29" s="24"/>
      <c r="H29" s="24"/>
      <c r="I29" s="24"/>
      <c r="J29" s="24"/>
      <c r="K29" s="24"/>
      <c r="L29" s="24"/>
      <c r="M29" s="24"/>
      <c r="N29" s="40"/>
      <c r="O29" s="10"/>
    </row>
    <row r="30" spans="1:15" ht="27.95" customHeight="1" x14ac:dyDescent="0.25">
      <c r="A30" s="11">
        <v>26</v>
      </c>
      <c r="B30" s="9"/>
      <c r="C30" s="10"/>
      <c r="D30" s="10"/>
      <c r="E30" s="10"/>
      <c r="F30" s="10"/>
      <c r="G30" s="24"/>
      <c r="H30" s="24"/>
      <c r="I30" s="24"/>
      <c r="J30" s="24"/>
      <c r="K30" s="24"/>
      <c r="L30" s="24"/>
      <c r="M30" s="24"/>
      <c r="N30" s="40"/>
      <c r="O30" s="10"/>
    </row>
    <row r="31" spans="1:15" ht="27.95" customHeight="1" x14ac:dyDescent="0.25">
      <c r="A31" s="11">
        <v>27</v>
      </c>
      <c r="B31" s="9"/>
      <c r="C31" s="10"/>
      <c r="D31" s="10"/>
      <c r="E31" s="10"/>
      <c r="F31" s="10"/>
      <c r="G31" s="24"/>
      <c r="H31" s="24"/>
      <c r="I31" s="24"/>
      <c r="J31" s="24"/>
      <c r="K31" s="24"/>
      <c r="L31" s="24"/>
      <c r="M31" s="24"/>
      <c r="N31" s="40"/>
      <c r="O31" s="10"/>
    </row>
    <row r="32" spans="1:15" ht="27.95" customHeight="1" x14ac:dyDescent="0.25">
      <c r="A32" s="11">
        <v>28</v>
      </c>
      <c r="B32" s="9"/>
      <c r="C32" s="10"/>
      <c r="D32" s="10"/>
      <c r="E32" s="10"/>
      <c r="F32" s="10"/>
      <c r="G32" s="24"/>
      <c r="H32" s="24"/>
      <c r="I32" s="24"/>
      <c r="J32" s="24"/>
      <c r="K32" s="24"/>
      <c r="L32" s="24"/>
      <c r="M32" s="24"/>
      <c r="N32" s="40"/>
      <c r="O32" s="10"/>
    </row>
    <row r="33" spans="1:15" ht="27.95" customHeight="1" x14ac:dyDescent="0.25">
      <c r="A33" s="11">
        <v>29</v>
      </c>
      <c r="B33" s="9"/>
      <c r="C33" s="10"/>
      <c r="D33" s="10"/>
      <c r="E33" s="10"/>
      <c r="F33" s="10"/>
      <c r="G33" s="24"/>
      <c r="H33" s="24"/>
      <c r="I33" s="24"/>
      <c r="J33" s="24"/>
      <c r="K33" s="24"/>
      <c r="L33" s="24"/>
      <c r="M33" s="24"/>
      <c r="N33" s="40"/>
      <c r="O33" s="10"/>
    </row>
    <row r="34" spans="1:15" ht="27.95" customHeight="1" x14ac:dyDescent="0.25">
      <c r="A34" s="11">
        <v>30</v>
      </c>
      <c r="B34" s="9"/>
      <c r="C34" s="10"/>
      <c r="D34" s="10"/>
      <c r="E34" s="10"/>
      <c r="F34" s="10"/>
      <c r="G34" s="24"/>
      <c r="H34" s="24"/>
      <c r="I34" s="24"/>
      <c r="J34" s="24"/>
      <c r="K34" s="24"/>
      <c r="L34" s="24"/>
      <c r="M34" s="24"/>
      <c r="N34" s="40"/>
      <c r="O34" s="10"/>
    </row>
    <row r="35" spans="1:15" ht="29.1" customHeight="1" x14ac:dyDescent="0.25">
      <c r="A35" s="33" t="s">
        <v>36</v>
      </c>
      <c r="B35" s="43">
        <f>COUNTA(B5:B34)</f>
        <v>4</v>
      </c>
      <c r="C35" s="34"/>
      <c r="D35" s="34"/>
      <c r="E35" s="34"/>
      <c r="F35" s="34"/>
      <c r="G35" s="44">
        <f>COUNTIF(G5:G34,"○")</f>
        <v>2</v>
      </c>
      <c r="H35" s="43">
        <f t="shared" ref="H35:M35" si="0">SUM(H5:H34)</f>
        <v>2</v>
      </c>
      <c r="I35" s="43">
        <f t="shared" si="0"/>
        <v>5</v>
      </c>
      <c r="J35" s="43">
        <f t="shared" si="0"/>
        <v>1</v>
      </c>
      <c r="K35" s="43">
        <f t="shared" si="0"/>
        <v>1</v>
      </c>
      <c r="L35" s="43">
        <f t="shared" si="0"/>
        <v>1</v>
      </c>
      <c r="M35" s="43">
        <f t="shared" si="0"/>
        <v>2</v>
      </c>
      <c r="N35" s="45">
        <f>SUM(N5:N34)</f>
        <v>15700</v>
      </c>
      <c r="O35" s="10"/>
    </row>
    <row r="36" spans="1:15" ht="15.95" customHeight="1" x14ac:dyDescent="0.5">
      <c r="A36" s="56"/>
      <c r="B36" s="56"/>
      <c r="C36" s="56"/>
      <c r="D36" s="56"/>
      <c r="E36" s="56"/>
      <c r="F36" s="56"/>
      <c r="G36" s="26"/>
      <c r="H36" s="26"/>
      <c r="I36" s="26"/>
      <c r="J36" s="27"/>
      <c r="K36" s="26"/>
      <c r="L36" s="26"/>
      <c r="M36" s="26"/>
      <c r="N36" s="26"/>
      <c r="O36" s="26"/>
    </row>
    <row r="37" spans="1:15" s="1" customFormat="1" ht="24" customHeight="1" x14ac:dyDescent="0.25">
      <c r="A37" s="18" t="s">
        <v>5</v>
      </c>
      <c r="B37" s="12" t="s">
        <v>13</v>
      </c>
      <c r="C37" s="28"/>
      <c r="D37" s="28"/>
      <c r="E37" s="28"/>
      <c r="F37" s="28"/>
      <c r="G37" s="29"/>
      <c r="H37" s="46">
        <f>B35</f>
        <v>4</v>
      </c>
      <c r="I37" s="14" t="s">
        <v>11</v>
      </c>
      <c r="J37" s="63">
        <f>H37*3000</f>
        <v>12000</v>
      </c>
      <c r="K37" s="63"/>
      <c r="L37" s="19" t="s">
        <v>9</v>
      </c>
      <c r="M37" s="28"/>
      <c r="N37" s="28"/>
      <c r="O37" s="29"/>
    </row>
    <row r="38" spans="1:15" s="2" customFormat="1" ht="24" customHeight="1" x14ac:dyDescent="0.5">
      <c r="A38" s="13"/>
      <c r="B38" s="20" t="s">
        <v>30</v>
      </c>
      <c r="C38" s="15"/>
      <c r="D38" s="15"/>
      <c r="E38" s="15"/>
      <c r="F38" s="15"/>
      <c r="G38" s="13"/>
      <c r="H38" s="47">
        <f>H35</f>
        <v>2</v>
      </c>
      <c r="I38" s="14" t="s">
        <v>12</v>
      </c>
      <c r="J38" s="61">
        <f>H38*500</f>
        <v>1000</v>
      </c>
      <c r="K38" s="61"/>
      <c r="L38" s="20" t="s">
        <v>9</v>
      </c>
      <c r="M38" s="13"/>
      <c r="N38" s="13"/>
      <c r="O38" s="13"/>
    </row>
    <row r="39" spans="1:15" s="2" customFormat="1" ht="24" customHeight="1" x14ac:dyDescent="0.5">
      <c r="A39" s="13"/>
      <c r="B39" s="20" t="s">
        <v>29</v>
      </c>
      <c r="C39" s="15"/>
      <c r="D39" s="15"/>
      <c r="E39" s="15"/>
      <c r="F39" s="15"/>
      <c r="G39" s="13"/>
      <c r="H39" s="47">
        <f>I35</f>
        <v>5</v>
      </c>
      <c r="I39" s="14" t="s">
        <v>12</v>
      </c>
      <c r="J39" s="61">
        <f>H39*200</f>
        <v>1000</v>
      </c>
      <c r="K39" s="61"/>
      <c r="L39" s="20" t="s">
        <v>9</v>
      </c>
      <c r="M39" s="13"/>
      <c r="N39" s="13"/>
      <c r="O39" s="13"/>
    </row>
    <row r="40" spans="1:15" s="2" customFormat="1" ht="24" customHeight="1" x14ac:dyDescent="0.5">
      <c r="A40" s="13"/>
      <c r="B40" s="20" t="s">
        <v>31</v>
      </c>
      <c r="C40" s="15"/>
      <c r="D40" s="15"/>
      <c r="E40" s="15"/>
      <c r="F40" s="15"/>
      <c r="G40" s="13"/>
      <c r="H40" s="47">
        <f>J35</f>
        <v>1</v>
      </c>
      <c r="I40" s="14" t="s">
        <v>12</v>
      </c>
      <c r="J40" s="61">
        <f>H40*200</f>
        <v>200</v>
      </c>
      <c r="K40" s="61"/>
      <c r="L40" s="20" t="s">
        <v>9</v>
      </c>
      <c r="M40" s="13"/>
      <c r="N40" s="13"/>
      <c r="O40" s="13"/>
    </row>
    <row r="41" spans="1:15" s="2" customFormat="1" ht="24" customHeight="1" x14ac:dyDescent="0.5">
      <c r="A41" s="13"/>
      <c r="B41" s="20" t="s">
        <v>32</v>
      </c>
      <c r="C41" s="15"/>
      <c r="D41" s="15"/>
      <c r="E41" s="15"/>
      <c r="F41" s="15"/>
      <c r="G41" s="13"/>
      <c r="H41" s="47">
        <f>K35</f>
        <v>1</v>
      </c>
      <c r="I41" s="14" t="s">
        <v>12</v>
      </c>
      <c r="J41" s="61">
        <f>H41*350</f>
        <v>350</v>
      </c>
      <c r="K41" s="61"/>
      <c r="L41" s="20" t="s">
        <v>9</v>
      </c>
      <c r="M41" s="13"/>
      <c r="N41" s="13"/>
      <c r="O41" s="13"/>
    </row>
    <row r="42" spans="1:15" s="2" customFormat="1" ht="24" customHeight="1" x14ac:dyDescent="0.5">
      <c r="A42" s="13"/>
      <c r="B42" s="20" t="s">
        <v>33</v>
      </c>
      <c r="C42" s="15"/>
      <c r="D42" s="15"/>
      <c r="E42" s="15"/>
      <c r="F42" s="15"/>
      <c r="G42" s="13"/>
      <c r="H42" s="47">
        <f>L35</f>
        <v>1</v>
      </c>
      <c r="I42" s="14" t="s">
        <v>12</v>
      </c>
      <c r="J42" s="61">
        <f>H42*150</f>
        <v>150</v>
      </c>
      <c r="K42" s="61"/>
      <c r="L42" s="20" t="s">
        <v>9</v>
      </c>
      <c r="M42" s="13"/>
      <c r="N42" s="13"/>
      <c r="O42" s="13"/>
    </row>
    <row r="43" spans="1:15" s="3" customFormat="1" ht="24" customHeight="1" x14ac:dyDescent="0.5">
      <c r="A43" s="21"/>
      <c r="B43" s="20" t="s">
        <v>34</v>
      </c>
      <c r="C43" s="15"/>
      <c r="D43" s="15"/>
      <c r="E43" s="15"/>
      <c r="F43" s="15"/>
      <c r="G43" s="13"/>
      <c r="H43" s="47">
        <f>M35</f>
        <v>2</v>
      </c>
      <c r="I43" s="14" t="s">
        <v>12</v>
      </c>
      <c r="J43" s="61">
        <f>H43*500</f>
        <v>1000</v>
      </c>
      <c r="K43" s="61"/>
      <c r="L43" s="20" t="s">
        <v>9</v>
      </c>
      <c r="M43" s="13"/>
      <c r="N43" s="13"/>
      <c r="O43" s="13"/>
    </row>
    <row r="44" spans="1:15" s="3" customFormat="1" ht="24" customHeight="1" x14ac:dyDescent="0.65">
      <c r="A44" s="18" t="s">
        <v>6</v>
      </c>
      <c r="B44" s="16" t="s">
        <v>35</v>
      </c>
      <c r="C44" s="13"/>
      <c r="D44" s="13"/>
      <c r="E44" s="13"/>
      <c r="F44" s="13"/>
      <c r="G44" s="13"/>
      <c r="H44" s="48">
        <f>SUM(H38:H43)</f>
        <v>12</v>
      </c>
      <c r="I44" s="19" t="s">
        <v>12</v>
      </c>
      <c r="J44" s="64">
        <f>SUM(J38:K43)</f>
        <v>3700</v>
      </c>
      <c r="K44" s="64"/>
      <c r="L44" s="19" t="s">
        <v>9</v>
      </c>
      <c r="M44" s="13"/>
      <c r="N44" s="13"/>
      <c r="O44" s="13"/>
    </row>
    <row r="45" spans="1:15" s="1" customFormat="1" ht="30" customHeight="1" x14ac:dyDescent="0.25">
      <c r="A45" s="57"/>
      <c r="B45" s="57"/>
      <c r="C45" s="22"/>
      <c r="E45" s="35"/>
      <c r="F45" s="35"/>
      <c r="G45" s="35"/>
      <c r="I45" s="39" t="s">
        <v>10</v>
      </c>
      <c r="J45" s="65">
        <f>SUM(J37:K43)</f>
        <v>15700</v>
      </c>
      <c r="K45" s="65"/>
      <c r="L45" s="36" t="s">
        <v>9</v>
      </c>
      <c r="M45" s="22"/>
      <c r="N45" s="22"/>
      <c r="O45" s="29"/>
    </row>
    <row r="46" spans="1:15" ht="18.75" customHeight="1" x14ac:dyDescent="0.3">
      <c r="B46" s="6"/>
      <c r="C46" s="7"/>
      <c r="D46" s="7"/>
      <c r="E46" s="7"/>
      <c r="F46" s="7"/>
      <c r="H46" s="7"/>
      <c r="I46" s="7"/>
      <c r="J46" s="7"/>
      <c r="K46" s="7"/>
    </row>
  </sheetData>
  <mergeCells count="12">
    <mergeCell ref="J41:K41"/>
    <mergeCell ref="J42:K42"/>
    <mergeCell ref="J43:K43"/>
    <mergeCell ref="J44:K44"/>
    <mergeCell ref="A45:B45"/>
    <mergeCell ref="J45:K45"/>
    <mergeCell ref="J40:K40"/>
    <mergeCell ref="N1:O1"/>
    <mergeCell ref="A36:F36"/>
    <mergeCell ref="J37:K37"/>
    <mergeCell ref="J38:K38"/>
    <mergeCell ref="J39:K39"/>
  </mergeCells>
  <phoneticPr fontId="1"/>
  <printOptions horizontalCentered="1" verticalCentered="1"/>
  <pageMargins left="0" right="0" top="0.19685039370078741" bottom="0.19685039370078741" header="0.51181102362204722" footer="0.11811023622047245"/>
  <pageSetup paperSize="9" scale="88" fitToHeight="0" orientation="landscape" horizontalDpi="1200" verticalDpi="1200" r:id="rId1"/>
  <headerFooter alignWithMargins="0">
    <oddFooter>&amp;C&amp;"Meiryo UI,太字"&amp;12&amp;P／&amp;N</oddFooter>
  </headerFooter>
  <rowBreaks count="1" manualBreakCount="1">
    <brk id="2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リストから選択してください" prompt="リストから選択してください" xr:uid="{00000000-0002-0000-0100-000000000000}">
          <x14:formula1>
            <xm:f>リスト!$G$1:$G$2</xm:f>
          </x14:formula1>
          <xm:sqref>G5:G34</xm:sqref>
        </x14:dataValidation>
        <x14:dataValidation type="list" allowBlank="1" showInputMessage="1" showErrorMessage="1" error="リストから選択してください" prompt="リストから選択してください" xr:uid="{00000000-0002-0000-0100-000001000000}">
          <x14:formula1>
            <xm:f>リスト!$E$1:$E$3</xm:f>
          </x14:formula1>
          <xm:sqref>E5:E34</xm:sqref>
        </x14:dataValidation>
        <x14:dataValidation type="list" showInputMessage="1" showErrorMessage="1" error="リストから選択してください" prompt="リストから選択してください" xr:uid="{00000000-0002-0000-0100-000002000000}">
          <x14:formula1>
            <xm:f>リスト!$C$1:$C$3</xm:f>
          </x14:formula1>
          <xm:sqref>C5:C34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G3"/>
  <sheetViews>
    <sheetView workbookViewId="0">
      <selection activeCell="C1" sqref="C1"/>
    </sheetView>
  </sheetViews>
  <sheetFormatPr defaultRowHeight="12.75" x14ac:dyDescent="0.25"/>
  <sheetData>
    <row r="2" spans="3:7" x14ac:dyDescent="0.25">
      <c r="C2" t="s">
        <v>18</v>
      </c>
      <c r="E2" t="s">
        <v>20</v>
      </c>
      <c r="G2" t="s">
        <v>22</v>
      </c>
    </row>
    <row r="3" spans="3:7" x14ac:dyDescent="0.25">
      <c r="C3" t="s">
        <v>19</v>
      </c>
      <c r="E3" t="s">
        <v>21</v>
      </c>
    </row>
  </sheetData>
  <sheetProtection password="EDF1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申込者名簿</vt:lpstr>
      <vt:lpstr>申込者名簿（記入例）</vt:lpstr>
      <vt:lpstr>リスト</vt:lpstr>
      <vt:lpstr>申込者名簿!Print_Titles</vt:lpstr>
      <vt:lpstr>'申込者名簿（記入例）'!Print_Titles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toshima-p40@gol.com</cp:lastModifiedBy>
  <cp:lastPrinted>2022-06-20T16:20:49Z</cp:lastPrinted>
  <dcterms:created xsi:type="dcterms:W3CDTF">2004-07-01T04:59:12Z</dcterms:created>
  <dcterms:modified xsi:type="dcterms:W3CDTF">2026-06-09T06:50:21Z</dcterms:modified>
</cp:coreProperties>
</file>